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karol\Desktop\Blog\"/>
    </mc:Choice>
  </mc:AlternateContent>
  <xr:revisionPtr revIDLastSave="0" documentId="13_ncr:1_{FF158415-86F3-4797-8AE3-AC33B0A14DDA}" xr6:coauthVersionLast="47" xr6:coauthVersionMax="47" xr10:uidLastSave="{00000000-0000-0000-0000-000000000000}"/>
  <bookViews>
    <workbookView xWindow="-108" yWindow="-108" windowWidth="23256" windowHeight="12456" tabRatio="565" xr2:uid="{00000000-000D-0000-FFFF-FFFF00000000}"/>
  </bookViews>
  <sheets>
    <sheet name="Base de datos" sheetId="2" r:id="rId1"/>
    <sheet name="TD" sheetId="3" r:id="rId2"/>
    <sheet name="Dashboard actual" sheetId="5" r:id="rId3"/>
  </sheets>
  <definedNames>
    <definedName name="_xlnm._FilterDatabase" localSheetId="0" hidden="1">'Base de datos'!$B$6:$Q$853</definedName>
    <definedName name="SegmentaciónDeDatos_Departamento">#N/A</definedName>
    <definedName name="SegmentaciónDeDatos_Tienda">#N/A</definedName>
  </definedNames>
  <calcPr calcId="191029"/>
  <pivotCaches>
    <pivotCache cacheId="0" r:id="rId4"/>
  </pivotCaches>
  <extLst>
    <ext xmlns:x14="http://schemas.microsoft.com/office/spreadsheetml/2009/9/main" uri="{BBE1A952-AA13-448e-AADC-164F8A28A991}">
      <x14:slicerCaches>
        <x14:slicerCache r:id="rId5"/>
        <x14:slicerCache r:id="rId6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7" i="2" l="1"/>
  <c r="O3" i="3" l="1"/>
  <c r="K3" i="3"/>
  <c r="O2" i="3"/>
  <c r="K2" i="3"/>
  <c r="R853" i="2"/>
  <c r="P853" i="2"/>
  <c r="O853" i="2"/>
  <c r="H853" i="2"/>
  <c r="R852" i="2"/>
  <c r="P852" i="2"/>
  <c r="O852" i="2"/>
  <c r="H852" i="2"/>
  <c r="R851" i="2"/>
  <c r="P851" i="2"/>
  <c r="O851" i="2"/>
  <c r="H851" i="2"/>
  <c r="R850" i="2"/>
  <c r="P850" i="2"/>
  <c r="O850" i="2"/>
  <c r="H850" i="2"/>
  <c r="R849" i="2"/>
  <c r="P849" i="2"/>
  <c r="O849" i="2"/>
  <c r="H849" i="2"/>
  <c r="R848" i="2"/>
  <c r="P848" i="2"/>
  <c r="O848" i="2"/>
  <c r="H848" i="2"/>
  <c r="R847" i="2"/>
  <c r="P847" i="2"/>
  <c r="O847" i="2"/>
  <c r="H847" i="2"/>
  <c r="R846" i="2"/>
  <c r="P846" i="2"/>
  <c r="O846" i="2"/>
  <c r="H846" i="2"/>
  <c r="R845" i="2"/>
  <c r="P845" i="2"/>
  <c r="O845" i="2"/>
  <c r="H845" i="2"/>
  <c r="R844" i="2"/>
  <c r="P844" i="2"/>
  <c r="O844" i="2"/>
  <c r="H844" i="2"/>
  <c r="R843" i="2"/>
  <c r="P843" i="2"/>
  <c r="O843" i="2"/>
  <c r="H843" i="2"/>
  <c r="R842" i="2"/>
  <c r="P842" i="2"/>
  <c r="O842" i="2"/>
  <c r="H842" i="2"/>
  <c r="R841" i="2"/>
  <c r="P841" i="2"/>
  <c r="O841" i="2"/>
  <c r="H841" i="2"/>
  <c r="R840" i="2"/>
  <c r="P840" i="2"/>
  <c r="O840" i="2"/>
  <c r="H840" i="2"/>
  <c r="R839" i="2"/>
  <c r="P839" i="2"/>
  <c r="O839" i="2"/>
  <c r="H839" i="2"/>
  <c r="R838" i="2"/>
  <c r="P838" i="2"/>
  <c r="O838" i="2"/>
  <c r="H838" i="2"/>
  <c r="R837" i="2"/>
  <c r="P837" i="2"/>
  <c r="O837" i="2"/>
  <c r="H837" i="2"/>
  <c r="R836" i="2"/>
  <c r="P836" i="2"/>
  <c r="O836" i="2"/>
  <c r="H836" i="2"/>
  <c r="R835" i="2"/>
  <c r="P835" i="2"/>
  <c r="O835" i="2"/>
  <c r="H835" i="2"/>
  <c r="R834" i="2"/>
  <c r="P834" i="2"/>
  <c r="O834" i="2"/>
  <c r="H834" i="2"/>
  <c r="R833" i="2"/>
  <c r="P833" i="2"/>
  <c r="O833" i="2"/>
  <c r="H833" i="2"/>
  <c r="R832" i="2"/>
  <c r="P832" i="2"/>
  <c r="O832" i="2"/>
  <c r="H832" i="2"/>
  <c r="R831" i="2"/>
  <c r="P831" i="2"/>
  <c r="O831" i="2"/>
  <c r="H831" i="2"/>
  <c r="R830" i="2"/>
  <c r="P830" i="2"/>
  <c r="O830" i="2"/>
  <c r="H830" i="2"/>
  <c r="R829" i="2"/>
  <c r="P829" i="2"/>
  <c r="O829" i="2"/>
  <c r="H829" i="2"/>
  <c r="R828" i="2"/>
  <c r="P828" i="2"/>
  <c r="O828" i="2"/>
  <c r="H828" i="2"/>
  <c r="R827" i="2"/>
  <c r="P827" i="2"/>
  <c r="O827" i="2"/>
  <c r="H827" i="2"/>
  <c r="R826" i="2"/>
  <c r="P826" i="2"/>
  <c r="O826" i="2"/>
  <c r="H826" i="2"/>
  <c r="R825" i="2"/>
  <c r="P825" i="2"/>
  <c r="O825" i="2"/>
  <c r="H825" i="2"/>
  <c r="R824" i="2"/>
  <c r="P824" i="2"/>
  <c r="O824" i="2"/>
  <c r="H824" i="2"/>
  <c r="R823" i="2"/>
  <c r="P823" i="2"/>
  <c r="O823" i="2"/>
  <c r="H823" i="2"/>
  <c r="R822" i="2"/>
  <c r="P822" i="2"/>
  <c r="O822" i="2"/>
  <c r="H822" i="2"/>
  <c r="R821" i="2"/>
  <c r="P821" i="2"/>
  <c r="O821" i="2"/>
  <c r="H821" i="2"/>
  <c r="R820" i="2"/>
  <c r="P820" i="2"/>
  <c r="O820" i="2"/>
  <c r="H820" i="2"/>
  <c r="R819" i="2"/>
  <c r="P819" i="2"/>
  <c r="O819" i="2"/>
  <c r="H819" i="2"/>
  <c r="R818" i="2"/>
  <c r="P818" i="2"/>
  <c r="O818" i="2"/>
  <c r="H818" i="2"/>
  <c r="R817" i="2"/>
  <c r="P817" i="2"/>
  <c r="O817" i="2"/>
  <c r="H817" i="2"/>
  <c r="R816" i="2"/>
  <c r="P816" i="2"/>
  <c r="O816" i="2"/>
  <c r="H816" i="2"/>
  <c r="R815" i="2"/>
  <c r="P815" i="2"/>
  <c r="O815" i="2"/>
  <c r="H815" i="2"/>
  <c r="R814" i="2"/>
  <c r="P814" i="2"/>
  <c r="O814" i="2"/>
  <c r="H814" i="2"/>
  <c r="R813" i="2"/>
  <c r="P813" i="2"/>
  <c r="O813" i="2"/>
  <c r="H813" i="2"/>
  <c r="R812" i="2"/>
  <c r="P812" i="2"/>
  <c r="O812" i="2"/>
  <c r="H812" i="2"/>
  <c r="R811" i="2"/>
  <c r="P811" i="2"/>
  <c r="O811" i="2"/>
  <c r="H811" i="2"/>
  <c r="R810" i="2"/>
  <c r="P810" i="2"/>
  <c r="O810" i="2"/>
  <c r="H810" i="2"/>
  <c r="R809" i="2"/>
  <c r="P809" i="2"/>
  <c r="O809" i="2"/>
  <c r="H809" i="2"/>
  <c r="R808" i="2"/>
  <c r="P808" i="2"/>
  <c r="O808" i="2"/>
  <c r="H808" i="2"/>
  <c r="R807" i="2"/>
  <c r="P807" i="2"/>
  <c r="O807" i="2"/>
  <c r="H807" i="2"/>
  <c r="R806" i="2"/>
  <c r="P806" i="2"/>
  <c r="O806" i="2"/>
  <c r="H806" i="2"/>
  <c r="R805" i="2"/>
  <c r="P805" i="2"/>
  <c r="O805" i="2"/>
  <c r="H805" i="2"/>
  <c r="R804" i="2"/>
  <c r="P804" i="2"/>
  <c r="O804" i="2"/>
  <c r="H804" i="2"/>
  <c r="R803" i="2"/>
  <c r="P803" i="2"/>
  <c r="O803" i="2"/>
  <c r="H803" i="2"/>
  <c r="R802" i="2"/>
  <c r="P802" i="2"/>
  <c r="O802" i="2"/>
  <c r="H802" i="2"/>
  <c r="R801" i="2"/>
  <c r="P801" i="2"/>
  <c r="O801" i="2"/>
  <c r="H801" i="2"/>
  <c r="R800" i="2"/>
  <c r="P800" i="2"/>
  <c r="O800" i="2"/>
  <c r="H800" i="2"/>
  <c r="R799" i="2"/>
  <c r="P799" i="2"/>
  <c r="O799" i="2"/>
  <c r="H799" i="2"/>
  <c r="R798" i="2"/>
  <c r="P798" i="2"/>
  <c r="O798" i="2"/>
  <c r="H798" i="2"/>
  <c r="R797" i="2"/>
  <c r="P797" i="2"/>
  <c r="O797" i="2"/>
  <c r="H797" i="2"/>
  <c r="R796" i="2"/>
  <c r="P796" i="2"/>
  <c r="O796" i="2"/>
  <c r="H796" i="2"/>
  <c r="R795" i="2"/>
  <c r="P795" i="2"/>
  <c r="O795" i="2"/>
  <c r="H795" i="2"/>
  <c r="R794" i="2"/>
  <c r="P794" i="2"/>
  <c r="O794" i="2"/>
  <c r="H794" i="2"/>
  <c r="R793" i="2"/>
  <c r="P793" i="2"/>
  <c r="O793" i="2"/>
  <c r="H793" i="2"/>
  <c r="R792" i="2"/>
  <c r="P792" i="2"/>
  <c r="O792" i="2"/>
  <c r="H792" i="2"/>
  <c r="R791" i="2"/>
  <c r="P791" i="2"/>
  <c r="O791" i="2"/>
  <c r="H791" i="2"/>
  <c r="R790" i="2"/>
  <c r="P790" i="2"/>
  <c r="O790" i="2"/>
  <c r="H790" i="2"/>
  <c r="R789" i="2"/>
  <c r="P789" i="2"/>
  <c r="O789" i="2"/>
  <c r="H789" i="2"/>
  <c r="R788" i="2"/>
  <c r="P788" i="2"/>
  <c r="O788" i="2"/>
  <c r="H788" i="2"/>
  <c r="R787" i="2"/>
  <c r="P787" i="2"/>
  <c r="O787" i="2"/>
  <c r="H787" i="2"/>
  <c r="R786" i="2"/>
  <c r="P786" i="2"/>
  <c r="O786" i="2"/>
  <c r="H786" i="2"/>
  <c r="R785" i="2"/>
  <c r="P785" i="2"/>
  <c r="O785" i="2"/>
  <c r="H785" i="2"/>
  <c r="R784" i="2"/>
  <c r="P784" i="2"/>
  <c r="O784" i="2"/>
  <c r="H784" i="2"/>
  <c r="R783" i="2"/>
  <c r="P783" i="2"/>
  <c r="O783" i="2"/>
  <c r="H783" i="2"/>
  <c r="R782" i="2"/>
  <c r="P782" i="2"/>
  <c r="O782" i="2"/>
  <c r="H782" i="2"/>
  <c r="R781" i="2"/>
  <c r="P781" i="2"/>
  <c r="O781" i="2"/>
  <c r="H781" i="2"/>
  <c r="R780" i="2"/>
  <c r="P780" i="2"/>
  <c r="O780" i="2"/>
  <c r="H780" i="2"/>
  <c r="R779" i="2"/>
  <c r="P779" i="2"/>
  <c r="O779" i="2"/>
  <c r="H779" i="2"/>
  <c r="R778" i="2"/>
  <c r="P778" i="2"/>
  <c r="O778" i="2"/>
  <c r="H778" i="2"/>
  <c r="R777" i="2"/>
  <c r="P777" i="2"/>
  <c r="O777" i="2"/>
  <c r="H777" i="2"/>
  <c r="R776" i="2"/>
  <c r="P776" i="2"/>
  <c r="O776" i="2"/>
  <c r="H776" i="2"/>
  <c r="R775" i="2"/>
  <c r="P775" i="2"/>
  <c r="O775" i="2"/>
  <c r="H775" i="2"/>
  <c r="R774" i="2"/>
  <c r="P774" i="2"/>
  <c r="O774" i="2"/>
  <c r="H774" i="2"/>
  <c r="R773" i="2"/>
  <c r="P773" i="2"/>
  <c r="O773" i="2"/>
  <c r="H773" i="2"/>
  <c r="R772" i="2"/>
  <c r="P772" i="2"/>
  <c r="O772" i="2"/>
  <c r="H772" i="2"/>
  <c r="R771" i="2"/>
  <c r="P771" i="2"/>
  <c r="O771" i="2"/>
  <c r="H771" i="2"/>
  <c r="R770" i="2"/>
  <c r="P770" i="2"/>
  <c r="O770" i="2"/>
  <c r="H770" i="2"/>
  <c r="R769" i="2"/>
  <c r="P769" i="2"/>
  <c r="O769" i="2"/>
  <c r="H769" i="2"/>
  <c r="R768" i="2"/>
  <c r="P768" i="2"/>
  <c r="O768" i="2"/>
  <c r="H768" i="2"/>
  <c r="R767" i="2"/>
  <c r="P767" i="2"/>
  <c r="O767" i="2"/>
  <c r="H767" i="2"/>
  <c r="R766" i="2"/>
  <c r="P766" i="2"/>
  <c r="O766" i="2"/>
  <c r="H766" i="2"/>
  <c r="R765" i="2"/>
  <c r="P765" i="2"/>
  <c r="O765" i="2"/>
  <c r="H765" i="2"/>
  <c r="R764" i="2"/>
  <c r="P764" i="2"/>
  <c r="O764" i="2"/>
  <c r="H764" i="2"/>
  <c r="R763" i="2"/>
  <c r="P763" i="2"/>
  <c r="O763" i="2"/>
  <c r="H763" i="2"/>
  <c r="R762" i="2"/>
  <c r="P762" i="2"/>
  <c r="O762" i="2"/>
  <c r="H762" i="2"/>
  <c r="R761" i="2"/>
  <c r="P761" i="2"/>
  <c r="O761" i="2"/>
  <c r="H761" i="2"/>
  <c r="R760" i="2"/>
  <c r="P760" i="2"/>
  <c r="O760" i="2"/>
  <c r="H760" i="2"/>
  <c r="R759" i="2"/>
  <c r="P759" i="2"/>
  <c r="O759" i="2"/>
  <c r="H759" i="2"/>
  <c r="R758" i="2"/>
  <c r="P758" i="2"/>
  <c r="O758" i="2"/>
  <c r="H758" i="2"/>
  <c r="R757" i="2"/>
  <c r="P757" i="2"/>
  <c r="O757" i="2"/>
  <c r="H757" i="2"/>
  <c r="R756" i="2"/>
  <c r="P756" i="2"/>
  <c r="O756" i="2"/>
  <c r="H756" i="2"/>
  <c r="R755" i="2"/>
  <c r="P755" i="2"/>
  <c r="O755" i="2"/>
  <c r="H755" i="2"/>
  <c r="R754" i="2"/>
  <c r="P754" i="2"/>
  <c r="O754" i="2"/>
  <c r="H754" i="2"/>
  <c r="R753" i="2"/>
  <c r="P753" i="2"/>
  <c r="O753" i="2"/>
  <c r="H753" i="2"/>
  <c r="R752" i="2"/>
  <c r="P752" i="2"/>
  <c r="O752" i="2"/>
  <c r="H752" i="2"/>
  <c r="R751" i="2"/>
  <c r="P751" i="2"/>
  <c r="O751" i="2"/>
  <c r="H751" i="2"/>
  <c r="R750" i="2"/>
  <c r="P750" i="2"/>
  <c r="O750" i="2"/>
  <c r="H750" i="2"/>
  <c r="R749" i="2"/>
  <c r="P749" i="2"/>
  <c r="O749" i="2"/>
  <c r="H749" i="2"/>
  <c r="R748" i="2"/>
  <c r="P748" i="2"/>
  <c r="O748" i="2"/>
  <c r="H748" i="2"/>
  <c r="R747" i="2"/>
  <c r="P747" i="2"/>
  <c r="O747" i="2"/>
  <c r="H747" i="2"/>
  <c r="R746" i="2"/>
  <c r="P746" i="2"/>
  <c r="O746" i="2"/>
  <c r="H746" i="2"/>
  <c r="R745" i="2"/>
  <c r="P745" i="2"/>
  <c r="O745" i="2"/>
  <c r="H745" i="2"/>
  <c r="R744" i="2"/>
  <c r="P744" i="2"/>
  <c r="O744" i="2"/>
  <c r="H744" i="2"/>
  <c r="R743" i="2"/>
  <c r="P743" i="2"/>
  <c r="O743" i="2"/>
  <c r="H743" i="2"/>
  <c r="R742" i="2"/>
  <c r="P742" i="2"/>
  <c r="O742" i="2"/>
  <c r="H742" i="2"/>
  <c r="R741" i="2"/>
  <c r="P741" i="2"/>
  <c r="O741" i="2"/>
  <c r="H741" i="2"/>
  <c r="R740" i="2"/>
  <c r="P740" i="2"/>
  <c r="O740" i="2"/>
  <c r="H740" i="2"/>
  <c r="R739" i="2"/>
  <c r="P739" i="2"/>
  <c r="O739" i="2"/>
  <c r="H739" i="2"/>
  <c r="R738" i="2"/>
  <c r="P738" i="2"/>
  <c r="O738" i="2"/>
  <c r="H738" i="2"/>
  <c r="R737" i="2"/>
  <c r="P737" i="2"/>
  <c r="O737" i="2"/>
  <c r="H737" i="2"/>
  <c r="R736" i="2"/>
  <c r="P736" i="2"/>
  <c r="O736" i="2"/>
  <c r="H736" i="2"/>
  <c r="R735" i="2"/>
  <c r="P735" i="2"/>
  <c r="O735" i="2"/>
  <c r="H735" i="2"/>
  <c r="R734" i="2"/>
  <c r="P734" i="2"/>
  <c r="O734" i="2"/>
  <c r="H734" i="2"/>
  <c r="R733" i="2"/>
  <c r="P733" i="2"/>
  <c r="O733" i="2"/>
  <c r="H733" i="2"/>
  <c r="R732" i="2"/>
  <c r="P732" i="2"/>
  <c r="O732" i="2"/>
  <c r="H732" i="2"/>
  <c r="R731" i="2"/>
  <c r="P731" i="2"/>
  <c r="O731" i="2"/>
  <c r="H731" i="2"/>
  <c r="R730" i="2"/>
  <c r="P730" i="2"/>
  <c r="O730" i="2"/>
  <c r="H730" i="2"/>
  <c r="R729" i="2"/>
  <c r="P729" i="2"/>
  <c r="O729" i="2"/>
  <c r="H729" i="2"/>
  <c r="R728" i="2"/>
  <c r="P728" i="2"/>
  <c r="O728" i="2"/>
  <c r="H728" i="2"/>
  <c r="R727" i="2"/>
  <c r="P727" i="2"/>
  <c r="O727" i="2"/>
  <c r="H727" i="2"/>
  <c r="R726" i="2"/>
  <c r="P726" i="2"/>
  <c r="O726" i="2"/>
  <c r="H726" i="2"/>
  <c r="R725" i="2"/>
  <c r="P725" i="2"/>
  <c r="O725" i="2"/>
  <c r="H725" i="2"/>
  <c r="R724" i="2"/>
  <c r="P724" i="2"/>
  <c r="O724" i="2"/>
  <c r="H724" i="2"/>
  <c r="R723" i="2"/>
  <c r="P723" i="2"/>
  <c r="O723" i="2"/>
  <c r="H723" i="2"/>
  <c r="R722" i="2"/>
  <c r="P722" i="2"/>
  <c r="O722" i="2"/>
  <c r="H722" i="2"/>
  <c r="R721" i="2"/>
  <c r="P721" i="2"/>
  <c r="O721" i="2"/>
  <c r="H721" i="2"/>
  <c r="R720" i="2"/>
  <c r="P720" i="2"/>
  <c r="O720" i="2"/>
  <c r="H720" i="2"/>
  <c r="R719" i="2"/>
  <c r="P719" i="2"/>
  <c r="O719" i="2"/>
  <c r="H719" i="2"/>
  <c r="R718" i="2"/>
  <c r="P718" i="2"/>
  <c r="O718" i="2"/>
  <c r="H718" i="2"/>
  <c r="R717" i="2"/>
  <c r="P717" i="2"/>
  <c r="O717" i="2"/>
  <c r="H717" i="2"/>
  <c r="R716" i="2"/>
  <c r="P716" i="2"/>
  <c r="O716" i="2"/>
  <c r="H716" i="2"/>
  <c r="R715" i="2"/>
  <c r="P715" i="2"/>
  <c r="O715" i="2"/>
  <c r="H715" i="2"/>
  <c r="R714" i="2"/>
  <c r="P714" i="2"/>
  <c r="O714" i="2"/>
  <c r="H714" i="2"/>
  <c r="R713" i="2"/>
  <c r="P713" i="2"/>
  <c r="O713" i="2"/>
  <c r="H713" i="2"/>
  <c r="R712" i="2"/>
  <c r="P712" i="2"/>
  <c r="O712" i="2"/>
  <c r="H712" i="2"/>
  <c r="R711" i="2"/>
  <c r="P711" i="2"/>
  <c r="O711" i="2"/>
  <c r="H711" i="2"/>
  <c r="R710" i="2"/>
  <c r="P710" i="2"/>
  <c r="O710" i="2"/>
  <c r="H710" i="2"/>
  <c r="R709" i="2"/>
  <c r="P709" i="2"/>
  <c r="O709" i="2"/>
  <c r="H709" i="2"/>
  <c r="R708" i="2"/>
  <c r="P708" i="2"/>
  <c r="O708" i="2"/>
  <c r="H708" i="2"/>
  <c r="R707" i="2"/>
  <c r="P707" i="2"/>
  <c r="O707" i="2"/>
  <c r="H707" i="2"/>
  <c r="R706" i="2"/>
  <c r="P706" i="2"/>
  <c r="O706" i="2"/>
  <c r="H706" i="2"/>
  <c r="R705" i="2"/>
  <c r="P705" i="2"/>
  <c r="O705" i="2"/>
  <c r="H705" i="2"/>
  <c r="R704" i="2"/>
  <c r="P704" i="2"/>
  <c r="O704" i="2"/>
  <c r="H704" i="2"/>
  <c r="R703" i="2"/>
  <c r="P703" i="2"/>
  <c r="O703" i="2"/>
  <c r="H703" i="2"/>
  <c r="R702" i="2"/>
  <c r="P702" i="2"/>
  <c r="O702" i="2"/>
  <c r="H702" i="2"/>
  <c r="R701" i="2"/>
  <c r="P701" i="2"/>
  <c r="O701" i="2"/>
  <c r="H701" i="2"/>
  <c r="R700" i="2"/>
  <c r="P700" i="2"/>
  <c r="O700" i="2"/>
  <c r="H700" i="2"/>
  <c r="R699" i="2"/>
  <c r="P699" i="2"/>
  <c r="O699" i="2"/>
  <c r="H699" i="2"/>
  <c r="R698" i="2"/>
  <c r="P698" i="2"/>
  <c r="O698" i="2"/>
  <c r="H698" i="2"/>
  <c r="R697" i="2"/>
  <c r="P697" i="2"/>
  <c r="O697" i="2"/>
  <c r="H697" i="2"/>
  <c r="R696" i="2"/>
  <c r="P696" i="2"/>
  <c r="O696" i="2"/>
  <c r="H696" i="2"/>
  <c r="R695" i="2"/>
  <c r="P695" i="2"/>
  <c r="O695" i="2"/>
  <c r="H695" i="2"/>
  <c r="R694" i="2"/>
  <c r="P694" i="2"/>
  <c r="O694" i="2"/>
  <c r="H694" i="2"/>
  <c r="R693" i="2"/>
  <c r="P693" i="2"/>
  <c r="O693" i="2"/>
  <c r="H693" i="2"/>
  <c r="R692" i="2"/>
  <c r="P692" i="2"/>
  <c r="O692" i="2"/>
  <c r="H692" i="2"/>
  <c r="R691" i="2"/>
  <c r="P691" i="2"/>
  <c r="O691" i="2"/>
  <c r="H691" i="2"/>
  <c r="R690" i="2"/>
  <c r="P690" i="2"/>
  <c r="O690" i="2"/>
  <c r="H690" i="2"/>
  <c r="R689" i="2"/>
  <c r="P689" i="2"/>
  <c r="O689" i="2"/>
  <c r="H689" i="2"/>
  <c r="R688" i="2"/>
  <c r="P688" i="2"/>
  <c r="O688" i="2"/>
  <c r="H688" i="2"/>
  <c r="R687" i="2"/>
  <c r="P687" i="2"/>
  <c r="O687" i="2"/>
  <c r="H687" i="2"/>
  <c r="R686" i="2"/>
  <c r="P686" i="2"/>
  <c r="O686" i="2"/>
  <c r="H686" i="2"/>
  <c r="R685" i="2"/>
  <c r="P685" i="2"/>
  <c r="O685" i="2"/>
  <c r="H685" i="2"/>
  <c r="R684" i="2"/>
  <c r="P684" i="2"/>
  <c r="O684" i="2"/>
  <c r="H684" i="2"/>
  <c r="R683" i="2"/>
  <c r="P683" i="2"/>
  <c r="O683" i="2"/>
  <c r="H683" i="2"/>
  <c r="R682" i="2"/>
  <c r="P682" i="2"/>
  <c r="O682" i="2"/>
  <c r="H682" i="2"/>
  <c r="R681" i="2"/>
  <c r="P681" i="2"/>
  <c r="O681" i="2"/>
  <c r="H681" i="2"/>
  <c r="R680" i="2"/>
  <c r="P680" i="2"/>
  <c r="O680" i="2"/>
  <c r="H680" i="2"/>
  <c r="R679" i="2"/>
  <c r="P679" i="2"/>
  <c r="O679" i="2"/>
  <c r="H679" i="2"/>
  <c r="R678" i="2"/>
  <c r="P678" i="2"/>
  <c r="O678" i="2"/>
  <c r="H678" i="2"/>
  <c r="R677" i="2"/>
  <c r="P677" i="2"/>
  <c r="O677" i="2"/>
  <c r="H677" i="2"/>
  <c r="R676" i="2"/>
  <c r="P676" i="2"/>
  <c r="O676" i="2"/>
  <c r="H676" i="2"/>
  <c r="R675" i="2"/>
  <c r="P675" i="2"/>
  <c r="O675" i="2"/>
  <c r="H675" i="2"/>
  <c r="R674" i="2"/>
  <c r="P674" i="2"/>
  <c r="O674" i="2"/>
  <c r="H674" i="2"/>
  <c r="R673" i="2"/>
  <c r="P673" i="2"/>
  <c r="O673" i="2"/>
  <c r="H673" i="2"/>
  <c r="R672" i="2"/>
  <c r="P672" i="2"/>
  <c r="O672" i="2"/>
  <c r="H672" i="2"/>
  <c r="R671" i="2"/>
  <c r="P671" i="2"/>
  <c r="O671" i="2"/>
  <c r="H671" i="2"/>
  <c r="R670" i="2"/>
  <c r="P670" i="2"/>
  <c r="O670" i="2"/>
  <c r="H670" i="2"/>
  <c r="R669" i="2"/>
  <c r="P669" i="2"/>
  <c r="O669" i="2"/>
  <c r="H669" i="2"/>
  <c r="R668" i="2"/>
  <c r="P668" i="2"/>
  <c r="O668" i="2"/>
  <c r="H668" i="2"/>
  <c r="R667" i="2"/>
  <c r="P667" i="2"/>
  <c r="O667" i="2"/>
  <c r="H667" i="2"/>
  <c r="R666" i="2"/>
  <c r="P666" i="2"/>
  <c r="O666" i="2"/>
  <c r="H666" i="2"/>
  <c r="R665" i="2"/>
  <c r="P665" i="2"/>
  <c r="O665" i="2"/>
  <c r="H665" i="2"/>
  <c r="R664" i="2"/>
  <c r="P664" i="2"/>
  <c r="O664" i="2"/>
  <c r="H664" i="2"/>
  <c r="R663" i="2"/>
  <c r="P663" i="2"/>
  <c r="O663" i="2"/>
  <c r="H663" i="2"/>
  <c r="R662" i="2"/>
  <c r="P662" i="2"/>
  <c r="O662" i="2"/>
  <c r="H662" i="2"/>
  <c r="R661" i="2"/>
  <c r="P661" i="2"/>
  <c r="O661" i="2"/>
  <c r="H661" i="2"/>
  <c r="R660" i="2"/>
  <c r="P660" i="2"/>
  <c r="O660" i="2"/>
  <c r="H660" i="2"/>
  <c r="R659" i="2"/>
  <c r="P659" i="2"/>
  <c r="O659" i="2"/>
  <c r="H659" i="2"/>
  <c r="R658" i="2"/>
  <c r="P658" i="2"/>
  <c r="O658" i="2"/>
  <c r="H658" i="2"/>
  <c r="R657" i="2"/>
  <c r="P657" i="2"/>
  <c r="O657" i="2"/>
  <c r="H657" i="2"/>
  <c r="R656" i="2"/>
  <c r="P656" i="2"/>
  <c r="O656" i="2"/>
  <c r="H656" i="2"/>
  <c r="R655" i="2"/>
  <c r="P655" i="2"/>
  <c r="O655" i="2"/>
  <c r="H655" i="2"/>
  <c r="R654" i="2"/>
  <c r="P654" i="2"/>
  <c r="O654" i="2"/>
  <c r="H654" i="2"/>
  <c r="R653" i="2"/>
  <c r="P653" i="2"/>
  <c r="O653" i="2"/>
  <c r="H653" i="2"/>
  <c r="R652" i="2"/>
  <c r="P652" i="2"/>
  <c r="O652" i="2"/>
  <c r="H652" i="2"/>
  <c r="R651" i="2"/>
  <c r="P651" i="2"/>
  <c r="O651" i="2"/>
  <c r="H651" i="2"/>
  <c r="R650" i="2"/>
  <c r="P650" i="2"/>
  <c r="O650" i="2"/>
  <c r="H650" i="2"/>
  <c r="R649" i="2"/>
  <c r="P649" i="2"/>
  <c r="O649" i="2"/>
  <c r="H649" i="2"/>
  <c r="R648" i="2"/>
  <c r="P648" i="2"/>
  <c r="O648" i="2"/>
  <c r="H648" i="2"/>
  <c r="R647" i="2"/>
  <c r="P647" i="2"/>
  <c r="O647" i="2"/>
  <c r="H647" i="2"/>
  <c r="R646" i="2"/>
  <c r="P646" i="2"/>
  <c r="O646" i="2"/>
  <c r="H646" i="2"/>
  <c r="R645" i="2"/>
  <c r="P645" i="2"/>
  <c r="O645" i="2"/>
  <c r="H645" i="2"/>
  <c r="R644" i="2"/>
  <c r="P644" i="2"/>
  <c r="O644" i="2"/>
  <c r="H644" i="2"/>
  <c r="R643" i="2"/>
  <c r="P643" i="2"/>
  <c r="O643" i="2"/>
  <c r="H643" i="2"/>
  <c r="R642" i="2"/>
  <c r="P642" i="2"/>
  <c r="O642" i="2"/>
  <c r="H642" i="2"/>
  <c r="R641" i="2"/>
  <c r="P641" i="2"/>
  <c r="O641" i="2"/>
  <c r="H641" i="2"/>
  <c r="R640" i="2"/>
  <c r="P640" i="2"/>
  <c r="O640" i="2"/>
  <c r="H640" i="2"/>
  <c r="R639" i="2"/>
  <c r="P639" i="2"/>
  <c r="O639" i="2"/>
  <c r="H639" i="2"/>
  <c r="R638" i="2"/>
  <c r="P638" i="2"/>
  <c r="O638" i="2"/>
  <c r="H638" i="2"/>
  <c r="R637" i="2"/>
  <c r="P637" i="2"/>
  <c r="O637" i="2"/>
  <c r="H637" i="2"/>
  <c r="R636" i="2"/>
  <c r="P636" i="2"/>
  <c r="O636" i="2"/>
  <c r="H636" i="2"/>
  <c r="R635" i="2"/>
  <c r="P635" i="2"/>
  <c r="O635" i="2"/>
  <c r="H635" i="2"/>
  <c r="R634" i="2"/>
  <c r="P634" i="2"/>
  <c r="O634" i="2"/>
  <c r="H634" i="2"/>
  <c r="R633" i="2"/>
  <c r="P633" i="2"/>
  <c r="O633" i="2"/>
  <c r="H633" i="2"/>
  <c r="R632" i="2"/>
  <c r="P632" i="2"/>
  <c r="O632" i="2"/>
  <c r="H632" i="2"/>
  <c r="R631" i="2"/>
  <c r="P631" i="2"/>
  <c r="O631" i="2"/>
  <c r="H631" i="2"/>
  <c r="R630" i="2"/>
  <c r="P630" i="2"/>
  <c r="O630" i="2"/>
  <c r="H630" i="2"/>
  <c r="R629" i="2"/>
  <c r="P629" i="2"/>
  <c r="O629" i="2"/>
  <c r="H629" i="2"/>
  <c r="R628" i="2"/>
  <c r="P628" i="2"/>
  <c r="O628" i="2"/>
  <c r="H628" i="2"/>
  <c r="R627" i="2"/>
  <c r="P627" i="2"/>
  <c r="O627" i="2"/>
  <c r="H627" i="2"/>
  <c r="R626" i="2"/>
  <c r="P626" i="2"/>
  <c r="O626" i="2"/>
  <c r="H626" i="2"/>
  <c r="R625" i="2"/>
  <c r="P625" i="2"/>
  <c r="O625" i="2"/>
  <c r="H625" i="2"/>
  <c r="R624" i="2"/>
  <c r="P624" i="2"/>
  <c r="O624" i="2"/>
  <c r="H624" i="2"/>
  <c r="R623" i="2"/>
  <c r="P623" i="2"/>
  <c r="O623" i="2"/>
  <c r="H623" i="2"/>
  <c r="R622" i="2"/>
  <c r="P622" i="2"/>
  <c r="O622" i="2"/>
  <c r="H622" i="2"/>
  <c r="R621" i="2"/>
  <c r="P621" i="2"/>
  <c r="O621" i="2"/>
  <c r="H621" i="2"/>
  <c r="R620" i="2"/>
  <c r="P620" i="2"/>
  <c r="O620" i="2"/>
  <c r="H620" i="2"/>
  <c r="R619" i="2"/>
  <c r="P619" i="2"/>
  <c r="O619" i="2"/>
  <c r="H619" i="2"/>
  <c r="R618" i="2"/>
  <c r="P618" i="2"/>
  <c r="O618" i="2"/>
  <c r="H618" i="2"/>
  <c r="R617" i="2"/>
  <c r="P617" i="2"/>
  <c r="O617" i="2"/>
  <c r="H617" i="2"/>
  <c r="R616" i="2"/>
  <c r="P616" i="2"/>
  <c r="O616" i="2"/>
  <c r="H616" i="2"/>
  <c r="R615" i="2"/>
  <c r="P615" i="2"/>
  <c r="O615" i="2"/>
  <c r="H615" i="2"/>
  <c r="R614" i="2"/>
  <c r="P614" i="2"/>
  <c r="O614" i="2"/>
  <c r="H614" i="2"/>
  <c r="R613" i="2"/>
  <c r="P613" i="2"/>
  <c r="O613" i="2"/>
  <c r="H613" i="2"/>
  <c r="R612" i="2"/>
  <c r="P612" i="2"/>
  <c r="O612" i="2"/>
  <c r="H612" i="2"/>
  <c r="R611" i="2"/>
  <c r="P611" i="2"/>
  <c r="O611" i="2"/>
  <c r="H611" i="2"/>
  <c r="R610" i="2"/>
  <c r="P610" i="2"/>
  <c r="O610" i="2"/>
  <c r="H610" i="2"/>
  <c r="R609" i="2"/>
  <c r="P609" i="2"/>
  <c r="O609" i="2"/>
  <c r="H609" i="2"/>
  <c r="R608" i="2"/>
  <c r="P608" i="2"/>
  <c r="O608" i="2"/>
  <c r="H608" i="2"/>
  <c r="R607" i="2"/>
  <c r="P607" i="2"/>
  <c r="O607" i="2"/>
  <c r="H607" i="2"/>
  <c r="R606" i="2"/>
  <c r="P606" i="2"/>
  <c r="O606" i="2"/>
  <c r="H606" i="2"/>
  <c r="R605" i="2"/>
  <c r="P605" i="2"/>
  <c r="O605" i="2"/>
  <c r="H605" i="2"/>
  <c r="R604" i="2"/>
  <c r="P604" i="2"/>
  <c r="O604" i="2"/>
  <c r="H604" i="2"/>
  <c r="R603" i="2"/>
  <c r="P603" i="2"/>
  <c r="O603" i="2"/>
  <c r="H603" i="2"/>
  <c r="R602" i="2"/>
  <c r="P602" i="2"/>
  <c r="O602" i="2"/>
  <c r="H602" i="2"/>
  <c r="R601" i="2"/>
  <c r="P601" i="2"/>
  <c r="O601" i="2"/>
  <c r="H601" i="2"/>
  <c r="R600" i="2"/>
  <c r="P600" i="2"/>
  <c r="O600" i="2"/>
  <c r="H600" i="2"/>
  <c r="R599" i="2"/>
  <c r="P599" i="2"/>
  <c r="O599" i="2"/>
  <c r="H599" i="2"/>
  <c r="R598" i="2"/>
  <c r="P598" i="2"/>
  <c r="O598" i="2"/>
  <c r="H598" i="2"/>
  <c r="R597" i="2"/>
  <c r="P597" i="2"/>
  <c r="O597" i="2"/>
  <c r="H597" i="2"/>
  <c r="R596" i="2"/>
  <c r="P596" i="2"/>
  <c r="O596" i="2"/>
  <c r="H596" i="2"/>
  <c r="R595" i="2"/>
  <c r="P595" i="2"/>
  <c r="O595" i="2"/>
  <c r="H595" i="2"/>
  <c r="R594" i="2"/>
  <c r="P594" i="2"/>
  <c r="O594" i="2"/>
  <c r="H594" i="2"/>
  <c r="R593" i="2"/>
  <c r="P593" i="2"/>
  <c r="O593" i="2"/>
  <c r="H593" i="2"/>
  <c r="R592" i="2"/>
  <c r="P592" i="2"/>
  <c r="O592" i="2"/>
  <c r="H592" i="2"/>
  <c r="R591" i="2"/>
  <c r="P591" i="2"/>
  <c r="O591" i="2"/>
  <c r="H591" i="2"/>
  <c r="R590" i="2"/>
  <c r="P590" i="2"/>
  <c r="O590" i="2"/>
  <c r="H590" i="2"/>
  <c r="R589" i="2"/>
  <c r="P589" i="2"/>
  <c r="O589" i="2"/>
  <c r="H589" i="2"/>
  <c r="R588" i="2"/>
  <c r="P588" i="2"/>
  <c r="O588" i="2"/>
  <c r="H588" i="2"/>
  <c r="R587" i="2"/>
  <c r="P587" i="2"/>
  <c r="O587" i="2"/>
  <c r="H587" i="2"/>
  <c r="R586" i="2"/>
  <c r="P586" i="2"/>
  <c r="O586" i="2"/>
  <c r="H586" i="2"/>
  <c r="R585" i="2"/>
  <c r="P585" i="2"/>
  <c r="O585" i="2"/>
  <c r="H585" i="2"/>
  <c r="R584" i="2"/>
  <c r="P584" i="2"/>
  <c r="O584" i="2"/>
  <c r="H584" i="2"/>
  <c r="R583" i="2"/>
  <c r="P583" i="2"/>
  <c r="O583" i="2"/>
  <c r="H583" i="2"/>
  <c r="R582" i="2"/>
  <c r="P582" i="2"/>
  <c r="O582" i="2"/>
  <c r="H582" i="2"/>
  <c r="R581" i="2"/>
  <c r="P581" i="2"/>
  <c r="O581" i="2"/>
  <c r="H581" i="2"/>
  <c r="R580" i="2"/>
  <c r="P580" i="2"/>
  <c r="O580" i="2"/>
  <c r="H580" i="2"/>
  <c r="R579" i="2"/>
  <c r="P579" i="2"/>
  <c r="O579" i="2"/>
  <c r="H579" i="2"/>
  <c r="R578" i="2"/>
  <c r="P578" i="2"/>
  <c r="O578" i="2"/>
  <c r="H578" i="2"/>
  <c r="R577" i="2"/>
  <c r="P577" i="2"/>
  <c r="O577" i="2"/>
  <c r="H577" i="2"/>
  <c r="R576" i="2"/>
  <c r="P576" i="2"/>
  <c r="O576" i="2"/>
  <c r="H576" i="2"/>
  <c r="R575" i="2"/>
  <c r="P575" i="2"/>
  <c r="O575" i="2"/>
  <c r="H575" i="2"/>
  <c r="R574" i="2"/>
  <c r="P574" i="2"/>
  <c r="O574" i="2"/>
  <c r="H574" i="2"/>
  <c r="R573" i="2"/>
  <c r="P573" i="2"/>
  <c r="O573" i="2"/>
  <c r="H573" i="2"/>
  <c r="R572" i="2"/>
  <c r="P572" i="2"/>
  <c r="O572" i="2"/>
  <c r="H572" i="2"/>
  <c r="R571" i="2"/>
  <c r="P571" i="2"/>
  <c r="O571" i="2"/>
  <c r="H571" i="2"/>
  <c r="R570" i="2"/>
  <c r="P570" i="2"/>
  <c r="O570" i="2"/>
  <c r="H570" i="2"/>
  <c r="R569" i="2"/>
  <c r="P569" i="2"/>
  <c r="O569" i="2"/>
  <c r="H569" i="2"/>
  <c r="R568" i="2"/>
  <c r="P568" i="2"/>
  <c r="O568" i="2"/>
  <c r="H568" i="2"/>
  <c r="R567" i="2"/>
  <c r="P567" i="2"/>
  <c r="O567" i="2"/>
  <c r="H567" i="2"/>
  <c r="R566" i="2"/>
  <c r="P566" i="2"/>
  <c r="O566" i="2"/>
  <c r="H566" i="2"/>
  <c r="R565" i="2"/>
  <c r="P565" i="2"/>
  <c r="O565" i="2"/>
  <c r="H565" i="2"/>
  <c r="R564" i="2"/>
  <c r="P564" i="2"/>
  <c r="O564" i="2"/>
  <c r="H564" i="2"/>
  <c r="R563" i="2"/>
  <c r="P563" i="2"/>
  <c r="O563" i="2"/>
  <c r="H563" i="2"/>
  <c r="R562" i="2"/>
  <c r="P562" i="2"/>
  <c r="O562" i="2"/>
  <c r="H562" i="2"/>
  <c r="R561" i="2"/>
  <c r="P561" i="2"/>
  <c r="O561" i="2"/>
  <c r="H561" i="2"/>
  <c r="R560" i="2"/>
  <c r="P560" i="2"/>
  <c r="O560" i="2"/>
  <c r="H560" i="2"/>
  <c r="R559" i="2"/>
  <c r="P559" i="2"/>
  <c r="O559" i="2"/>
  <c r="H559" i="2"/>
  <c r="R558" i="2"/>
  <c r="P558" i="2"/>
  <c r="O558" i="2"/>
  <c r="H558" i="2"/>
  <c r="R557" i="2"/>
  <c r="P557" i="2"/>
  <c r="O557" i="2"/>
  <c r="H557" i="2"/>
  <c r="R556" i="2"/>
  <c r="P556" i="2"/>
  <c r="O556" i="2"/>
  <c r="H556" i="2"/>
  <c r="R555" i="2"/>
  <c r="P555" i="2"/>
  <c r="O555" i="2"/>
  <c r="H555" i="2"/>
  <c r="R554" i="2"/>
  <c r="P554" i="2"/>
  <c r="O554" i="2"/>
  <c r="H554" i="2"/>
  <c r="R553" i="2"/>
  <c r="P553" i="2"/>
  <c r="O553" i="2"/>
  <c r="H553" i="2"/>
  <c r="R552" i="2"/>
  <c r="P552" i="2"/>
  <c r="O552" i="2"/>
  <c r="H552" i="2"/>
  <c r="R551" i="2"/>
  <c r="P551" i="2"/>
  <c r="O551" i="2"/>
  <c r="H551" i="2"/>
  <c r="R550" i="2"/>
  <c r="P550" i="2"/>
  <c r="O550" i="2"/>
  <c r="H550" i="2"/>
  <c r="R549" i="2"/>
  <c r="P549" i="2"/>
  <c r="O549" i="2"/>
  <c r="H549" i="2"/>
  <c r="R548" i="2"/>
  <c r="P548" i="2"/>
  <c r="O548" i="2"/>
  <c r="H548" i="2"/>
  <c r="R547" i="2"/>
  <c r="P547" i="2"/>
  <c r="O547" i="2"/>
  <c r="H547" i="2"/>
  <c r="R546" i="2"/>
  <c r="P546" i="2"/>
  <c r="O546" i="2"/>
  <c r="H546" i="2"/>
  <c r="R545" i="2"/>
  <c r="P545" i="2"/>
  <c r="O545" i="2"/>
  <c r="H545" i="2"/>
  <c r="R544" i="2"/>
  <c r="P544" i="2"/>
  <c r="O544" i="2"/>
  <c r="H544" i="2"/>
  <c r="R543" i="2"/>
  <c r="P543" i="2"/>
  <c r="O543" i="2"/>
  <c r="H543" i="2"/>
  <c r="R542" i="2"/>
  <c r="P542" i="2"/>
  <c r="O542" i="2"/>
  <c r="H542" i="2"/>
  <c r="R541" i="2"/>
  <c r="P541" i="2"/>
  <c r="O541" i="2"/>
  <c r="H541" i="2"/>
  <c r="R540" i="2"/>
  <c r="P540" i="2"/>
  <c r="O540" i="2"/>
  <c r="H540" i="2"/>
  <c r="R539" i="2"/>
  <c r="P539" i="2"/>
  <c r="O539" i="2"/>
  <c r="H539" i="2"/>
  <c r="R538" i="2"/>
  <c r="P538" i="2"/>
  <c r="O538" i="2"/>
  <c r="H538" i="2"/>
  <c r="R537" i="2"/>
  <c r="P537" i="2"/>
  <c r="O537" i="2"/>
  <c r="H537" i="2"/>
  <c r="R536" i="2"/>
  <c r="P536" i="2"/>
  <c r="O536" i="2"/>
  <c r="H536" i="2"/>
  <c r="R535" i="2"/>
  <c r="P535" i="2"/>
  <c r="O535" i="2"/>
  <c r="H535" i="2"/>
  <c r="R534" i="2"/>
  <c r="P534" i="2"/>
  <c r="O534" i="2"/>
  <c r="H534" i="2"/>
  <c r="R533" i="2"/>
  <c r="P533" i="2"/>
  <c r="O533" i="2"/>
  <c r="H533" i="2"/>
  <c r="R532" i="2"/>
  <c r="P532" i="2"/>
  <c r="O532" i="2"/>
  <c r="H532" i="2"/>
  <c r="R531" i="2"/>
  <c r="P531" i="2"/>
  <c r="O531" i="2"/>
  <c r="H531" i="2"/>
  <c r="R530" i="2"/>
  <c r="P530" i="2"/>
  <c r="O530" i="2"/>
  <c r="H530" i="2"/>
  <c r="R529" i="2"/>
  <c r="P529" i="2"/>
  <c r="O529" i="2"/>
  <c r="H529" i="2"/>
  <c r="R528" i="2"/>
  <c r="P528" i="2"/>
  <c r="O528" i="2"/>
  <c r="H528" i="2"/>
  <c r="R527" i="2"/>
  <c r="P527" i="2"/>
  <c r="O527" i="2"/>
  <c r="H527" i="2"/>
  <c r="R526" i="2"/>
  <c r="P526" i="2"/>
  <c r="O526" i="2"/>
  <c r="H526" i="2"/>
  <c r="R525" i="2"/>
  <c r="P525" i="2"/>
  <c r="O525" i="2"/>
  <c r="H525" i="2"/>
  <c r="R524" i="2"/>
  <c r="P524" i="2"/>
  <c r="O524" i="2"/>
  <c r="H524" i="2"/>
  <c r="R523" i="2"/>
  <c r="P523" i="2"/>
  <c r="O523" i="2"/>
  <c r="H523" i="2"/>
  <c r="R522" i="2"/>
  <c r="P522" i="2"/>
  <c r="O522" i="2"/>
  <c r="H522" i="2"/>
  <c r="R521" i="2"/>
  <c r="P521" i="2"/>
  <c r="O521" i="2"/>
  <c r="H521" i="2"/>
  <c r="R520" i="2"/>
  <c r="P520" i="2"/>
  <c r="O520" i="2"/>
  <c r="H520" i="2"/>
  <c r="R519" i="2"/>
  <c r="P519" i="2"/>
  <c r="O519" i="2"/>
  <c r="H519" i="2"/>
  <c r="R518" i="2"/>
  <c r="P518" i="2"/>
  <c r="O518" i="2"/>
  <c r="H518" i="2"/>
  <c r="R517" i="2"/>
  <c r="P517" i="2"/>
  <c r="O517" i="2"/>
  <c r="H517" i="2"/>
  <c r="R516" i="2"/>
  <c r="P516" i="2"/>
  <c r="O516" i="2"/>
  <c r="H516" i="2"/>
  <c r="R515" i="2"/>
  <c r="P515" i="2"/>
  <c r="O515" i="2"/>
  <c r="H515" i="2"/>
  <c r="R514" i="2"/>
  <c r="P514" i="2"/>
  <c r="O514" i="2"/>
  <c r="H514" i="2"/>
  <c r="R513" i="2"/>
  <c r="P513" i="2"/>
  <c r="O513" i="2"/>
  <c r="H513" i="2"/>
  <c r="R512" i="2"/>
  <c r="P512" i="2"/>
  <c r="O512" i="2"/>
  <c r="H512" i="2"/>
  <c r="R511" i="2"/>
  <c r="P511" i="2"/>
  <c r="O511" i="2"/>
  <c r="H511" i="2"/>
  <c r="R510" i="2"/>
  <c r="P510" i="2"/>
  <c r="O510" i="2"/>
  <c r="H510" i="2"/>
  <c r="R509" i="2"/>
  <c r="P509" i="2"/>
  <c r="O509" i="2"/>
  <c r="H509" i="2"/>
  <c r="R508" i="2"/>
  <c r="P508" i="2"/>
  <c r="O508" i="2"/>
  <c r="H508" i="2"/>
  <c r="R507" i="2"/>
  <c r="P507" i="2"/>
  <c r="O507" i="2"/>
  <c r="H507" i="2"/>
  <c r="R506" i="2"/>
  <c r="P506" i="2"/>
  <c r="O506" i="2"/>
  <c r="H506" i="2"/>
  <c r="R505" i="2"/>
  <c r="P505" i="2"/>
  <c r="O505" i="2"/>
  <c r="H505" i="2"/>
  <c r="R504" i="2"/>
  <c r="P504" i="2"/>
  <c r="O504" i="2"/>
  <c r="H504" i="2"/>
  <c r="R503" i="2"/>
  <c r="P503" i="2"/>
  <c r="O503" i="2"/>
  <c r="H503" i="2"/>
  <c r="R502" i="2"/>
  <c r="P502" i="2"/>
  <c r="O502" i="2"/>
  <c r="H502" i="2"/>
  <c r="R501" i="2"/>
  <c r="P501" i="2"/>
  <c r="O501" i="2"/>
  <c r="H501" i="2"/>
  <c r="R500" i="2"/>
  <c r="P500" i="2"/>
  <c r="O500" i="2"/>
  <c r="H500" i="2"/>
  <c r="R499" i="2"/>
  <c r="P499" i="2"/>
  <c r="O499" i="2"/>
  <c r="H499" i="2"/>
  <c r="R498" i="2"/>
  <c r="P498" i="2"/>
  <c r="O498" i="2"/>
  <c r="H498" i="2"/>
  <c r="R497" i="2"/>
  <c r="P497" i="2"/>
  <c r="O497" i="2"/>
  <c r="H497" i="2"/>
  <c r="R496" i="2"/>
  <c r="P496" i="2"/>
  <c r="O496" i="2"/>
  <c r="H496" i="2"/>
  <c r="R495" i="2"/>
  <c r="P495" i="2"/>
  <c r="O495" i="2"/>
  <c r="H495" i="2"/>
  <c r="R494" i="2"/>
  <c r="P494" i="2"/>
  <c r="O494" i="2"/>
  <c r="H494" i="2"/>
  <c r="R493" i="2"/>
  <c r="P493" i="2"/>
  <c r="O493" i="2"/>
  <c r="H493" i="2"/>
  <c r="R492" i="2"/>
  <c r="P492" i="2"/>
  <c r="O492" i="2"/>
  <c r="H492" i="2"/>
  <c r="R491" i="2"/>
  <c r="P491" i="2"/>
  <c r="O491" i="2"/>
  <c r="H491" i="2"/>
  <c r="R490" i="2"/>
  <c r="P490" i="2"/>
  <c r="O490" i="2"/>
  <c r="H490" i="2"/>
  <c r="R489" i="2"/>
  <c r="P489" i="2"/>
  <c r="O489" i="2"/>
  <c r="H489" i="2"/>
  <c r="R488" i="2"/>
  <c r="P488" i="2"/>
  <c r="O488" i="2"/>
  <c r="H488" i="2"/>
  <c r="R487" i="2"/>
  <c r="P487" i="2"/>
  <c r="O487" i="2"/>
  <c r="H487" i="2"/>
  <c r="R486" i="2"/>
  <c r="P486" i="2"/>
  <c r="O486" i="2"/>
  <c r="H486" i="2"/>
  <c r="R485" i="2"/>
  <c r="P485" i="2"/>
  <c r="O485" i="2"/>
  <c r="H485" i="2"/>
  <c r="R484" i="2"/>
  <c r="P484" i="2"/>
  <c r="O484" i="2"/>
  <c r="H484" i="2"/>
  <c r="R483" i="2"/>
  <c r="P483" i="2"/>
  <c r="O483" i="2"/>
  <c r="H483" i="2"/>
  <c r="R482" i="2"/>
  <c r="P482" i="2"/>
  <c r="O482" i="2"/>
  <c r="H482" i="2"/>
  <c r="R481" i="2"/>
  <c r="P481" i="2"/>
  <c r="O481" i="2"/>
  <c r="H481" i="2"/>
  <c r="R480" i="2"/>
  <c r="P480" i="2"/>
  <c r="O480" i="2"/>
  <c r="H480" i="2"/>
  <c r="R479" i="2"/>
  <c r="P479" i="2"/>
  <c r="O479" i="2"/>
  <c r="H479" i="2"/>
  <c r="R478" i="2"/>
  <c r="P478" i="2"/>
  <c r="O478" i="2"/>
  <c r="H478" i="2"/>
  <c r="R477" i="2"/>
  <c r="P477" i="2"/>
  <c r="O477" i="2"/>
  <c r="H477" i="2"/>
  <c r="R476" i="2"/>
  <c r="P476" i="2"/>
  <c r="O476" i="2"/>
  <c r="H476" i="2"/>
  <c r="R475" i="2"/>
  <c r="P475" i="2"/>
  <c r="O475" i="2"/>
  <c r="H475" i="2"/>
  <c r="R474" i="2"/>
  <c r="P474" i="2"/>
  <c r="O474" i="2"/>
  <c r="H474" i="2"/>
  <c r="R473" i="2"/>
  <c r="P473" i="2"/>
  <c r="O473" i="2"/>
  <c r="H473" i="2"/>
  <c r="R472" i="2"/>
  <c r="P472" i="2"/>
  <c r="O472" i="2"/>
  <c r="H472" i="2"/>
  <c r="R471" i="2"/>
  <c r="P471" i="2"/>
  <c r="O471" i="2"/>
  <c r="H471" i="2"/>
  <c r="R470" i="2"/>
  <c r="P470" i="2"/>
  <c r="O470" i="2"/>
  <c r="H470" i="2"/>
  <c r="R469" i="2"/>
  <c r="P469" i="2"/>
  <c r="O469" i="2"/>
  <c r="H469" i="2"/>
  <c r="R468" i="2"/>
  <c r="P468" i="2"/>
  <c r="O468" i="2"/>
  <c r="H468" i="2"/>
  <c r="R467" i="2"/>
  <c r="P467" i="2"/>
  <c r="O467" i="2"/>
  <c r="H467" i="2"/>
  <c r="R466" i="2"/>
  <c r="P466" i="2"/>
  <c r="O466" i="2"/>
  <c r="H466" i="2"/>
  <c r="R465" i="2"/>
  <c r="P465" i="2"/>
  <c r="O465" i="2"/>
  <c r="H465" i="2"/>
  <c r="R464" i="2"/>
  <c r="P464" i="2"/>
  <c r="O464" i="2"/>
  <c r="H464" i="2"/>
  <c r="R463" i="2"/>
  <c r="P463" i="2"/>
  <c r="O463" i="2"/>
  <c r="H463" i="2"/>
  <c r="R462" i="2"/>
  <c r="P462" i="2"/>
  <c r="O462" i="2"/>
  <c r="H462" i="2"/>
  <c r="R461" i="2"/>
  <c r="P461" i="2"/>
  <c r="O461" i="2"/>
  <c r="H461" i="2"/>
  <c r="R460" i="2"/>
  <c r="P460" i="2"/>
  <c r="O460" i="2"/>
  <c r="H460" i="2"/>
  <c r="R459" i="2"/>
  <c r="P459" i="2"/>
  <c r="O459" i="2"/>
  <c r="H459" i="2"/>
  <c r="R458" i="2"/>
  <c r="P458" i="2"/>
  <c r="O458" i="2"/>
  <c r="H458" i="2"/>
  <c r="R457" i="2"/>
  <c r="P457" i="2"/>
  <c r="O457" i="2"/>
  <c r="H457" i="2"/>
  <c r="R456" i="2"/>
  <c r="P456" i="2"/>
  <c r="O456" i="2"/>
  <c r="H456" i="2"/>
  <c r="R455" i="2"/>
  <c r="P455" i="2"/>
  <c r="O455" i="2"/>
  <c r="H455" i="2"/>
  <c r="R454" i="2"/>
  <c r="P454" i="2"/>
  <c r="O454" i="2"/>
  <c r="H454" i="2"/>
  <c r="R453" i="2"/>
  <c r="P453" i="2"/>
  <c r="O453" i="2"/>
  <c r="H453" i="2"/>
  <c r="R452" i="2"/>
  <c r="P452" i="2"/>
  <c r="O452" i="2"/>
  <c r="H452" i="2"/>
  <c r="R451" i="2"/>
  <c r="P451" i="2"/>
  <c r="O451" i="2"/>
  <c r="H451" i="2"/>
  <c r="R450" i="2"/>
  <c r="P450" i="2"/>
  <c r="O450" i="2"/>
  <c r="H450" i="2"/>
  <c r="R449" i="2"/>
  <c r="P449" i="2"/>
  <c r="O449" i="2"/>
  <c r="H449" i="2"/>
  <c r="R448" i="2"/>
  <c r="P448" i="2"/>
  <c r="O448" i="2"/>
  <c r="H448" i="2"/>
  <c r="R447" i="2"/>
  <c r="P447" i="2"/>
  <c r="O447" i="2"/>
  <c r="H447" i="2"/>
  <c r="R446" i="2"/>
  <c r="P446" i="2"/>
  <c r="O446" i="2"/>
  <c r="H446" i="2"/>
  <c r="R445" i="2"/>
  <c r="P445" i="2"/>
  <c r="O445" i="2"/>
  <c r="H445" i="2"/>
  <c r="R444" i="2"/>
  <c r="P444" i="2"/>
  <c r="O444" i="2"/>
  <c r="H444" i="2"/>
  <c r="R443" i="2"/>
  <c r="P443" i="2"/>
  <c r="O443" i="2"/>
  <c r="H443" i="2"/>
  <c r="R442" i="2"/>
  <c r="P442" i="2"/>
  <c r="O442" i="2"/>
  <c r="H442" i="2"/>
  <c r="R441" i="2"/>
  <c r="P441" i="2"/>
  <c r="O441" i="2"/>
  <c r="H441" i="2"/>
  <c r="R440" i="2"/>
  <c r="P440" i="2"/>
  <c r="O440" i="2"/>
  <c r="H440" i="2"/>
  <c r="R439" i="2"/>
  <c r="P439" i="2"/>
  <c r="O439" i="2"/>
  <c r="H439" i="2"/>
  <c r="R438" i="2"/>
  <c r="P438" i="2"/>
  <c r="O438" i="2"/>
  <c r="H438" i="2"/>
  <c r="R437" i="2"/>
  <c r="P437" i="2"/>
  <c r="O437" i="2"/>
  <c r="H437" i="2"/>
  <c r="R436" i="2"/>
  <c r="P436" i="2"/>
  <c r="O436" i="2"/>
  <c r="H436" i="2"/>
  <c r="R435" i="2"/>
  <c r="P435" i="2"/>
  <c r="O435" i="2"/>
  <c r="H435" i="2"/>
  <c r="R434" i="2"/>
  <c r="P434" i="2"/>
  <c r="O434" i="2"/>
  <c r="H434" i="2"/>
  <c r="R433" i="2"/>
  <c r="P433" i="2"/>
  <c r="O433" i="2"/>
  <c r="H433" i="2"/>
  <c r="R432" i="2"/>
  <c r="P432" i="2"/>
  <c r="O432" i="2"/>
  <c r="H432" i="2"/>
  <c r="R431" i="2"/>
  <c r="P431" i="2"/>
  <c r="O431" i="2"/>
  <c r="H431" i="2"/>
  <c r="R430" i="2"/>
  <c r="P430" i="2"/>
  <c r="O430" i="2"/>
  <c r="H430" i="2"/>
  <c r="R429" i="2"/>
  <c r="P429" i="2"/>
  <c r="O429" i="2"/>
  <c r="H429" i="2"/>
  <c r="R428" i="2"/>
  <c r="P428" i="2"/>
  <c r="O428" i="2"/>
  <c r="H428" i="2"/>
  <c r="R427" i="2"/>
  <c r="P427" i="2"/>
  <c r="O427" i="2"/>
  <c r="H427" i="2"/>
  <c r="R426" i="2"/>
  <c r="P426" i="2"/>
  <c r="O426" i="2"/>
  <c r="H426" i="2"/>
  <c r="R425" i="2"/>
  <c r="P425" i="2"/>
  <c r="O425" i="2"/>
  <c r="H425" i="2"/>
  <c r="R424" i="2"/>
  <c r="P424" i="2"/>
  <c r="O424" i="2"/>
  <c r="H424" i="2"/>
  <c r="R423" i="2"/>
  <c r="P423" i="2"/>
  <c r="O423" i="2"/>
  <c r="H423" i="2"/>
  <c r="R422" i="2"/>
  <c r="P422" i="2"/>
  <c r="O422" i="2"/>
  <c r="H422" i="2"/>
  <c r="R421" i="2"/>
  <c r="P421" i="2"/>
  <c r="O421" i="2"/>
  <c r="H421" i="2"/>
  <c r="R420" i="2"/>
  <c r="P420" i="2"/>
  <c r="O420" i="2"/>
  <c r="H420" i="2"/>
  <c r="R419" i="2"/>
  <c r="P419" i="2"/>
  <c r="O419" i="2"/>
  <c r="H419" i="2"/>
  <c r="R418" i="2"/>
  <c r="P418" i="2"/>
  <c r="O418" i="2"/>
  <c r="H418" i="2"/>
  <c r="R417" i="2"/>
  <c r="P417" i="2"/>
  <c r="O417" i="2"/>
  <c r="H417" i="2"/>
  <c r="R416" i="2"/>
  <c r="P416" i="2"/>
  <c r="O416" i="2"/>
  <c r="H416" i="2"/>
  <c r="R415" i="2"/>
  <c r="P415" i="2"/>
  <c r="O415" i="2"/>
  <c r="H415" i="2"/>
  <c r="R414" i="2"/>
  <c r="P414" i="2"/>
  <c r="O414" i="2"/>
  <c r="H414" i="2"/>
  <c r="R413" i="2"/>
  <c r="P413" i="2"/>
  <c r="O413" i="2"/>
  <c r="H413" i="2"/>
  <c r="R412" i="2"/>
  <c r="P412" i="2"/>
  <c r="O412" i="2"/>
  <c r="H412" i="2"/>
  <c r="R411" i="2"/>
  <c r="P411" i="2"/>
  <c r="O411" i="2"/>
  <c r="H411" i="2"/>
  <c r="R410" i="2"/>
  <c r="P410" i="2"/>
  <c r="O410" i="2"/>
  <c r="H410" i="2"/>
  <c r="R409" i="2"/>
  <c r="P409" i="2"/>
  <c r="O409" i="2"/>
  <c r="H409" i="2"/>
  <c r="R408" i="2"/>
  <c r="P408" i="2"/>
  <c r="O408" i="2"/>
  <c r="H408" i="2"/>
  <c r="R407" i="2"/>
  <c r="P407" i="2"/>
  <c r="O407" i="2"/>
  <c r="H407" i="2"/>
  <c r="R406" i="2"/>
  <c r="P406" i="2"/>
  <c r="O406" i="2"/>
  <c r="H406" i="2"/>
  <c r="R405" i="2"/>
  <c r="P405" i="2"/>
  <c r="O405" i="2"/>
  <c r="H405" i="2"/>
  <c r="R404" i="2"/>
  <c r="P404" i="2"/>
  <c r="O404" i="2"/>
  <c r="H404" i="2"/>
  <c r="R403" i="2"/>
  <c r="P403" i="2"/>
  <c r="O403" i="2"/>
  <c r="H403" i="2"/>
  <c r="R402" i="2"/>
  <c r="P402" i="2"/>
  <c r="O402" i="2"/>
  <c r="H402" i="2"/>
  <c r="R401" i="2"/>
  <c r="P401" i="2"/>
  <c r="O401" i="2"/>
  <c r="H401" i="2"/>
  <c r="R400" i="2"/>
  <c r="P400" i="2"/>
  <c r="O400" i="2"/>
  <c r="H400" i="2"/>
  <c r="R399" i="2"/>
  <c r="P399" i="2"/>
  <c r="O399" i="2"/>
  <c r="H399" i="2"/>
  <c r="R398" i="2"/>
  <c r="P398" i="2"/>
  <c r="O398" i="2"/>
  <c r="H398" i="2"/>
  <c r="R397" i="2"/>
  <c r="P397" i="2"/>
  <c r="O397" i="2"/>
  <c r="H397" i="2"/>
  <c r="R396" i="2"/>
  <c r="P396" i="2"/>
  <c r="O396" i="2"/>
  <c r="H396" i="2"/>
  <c r="R395" i="2"/>
  <c r="P395" i="2"/>
  <c r="O395" i="2"/>
  <c r="H395" i="2"/>
  <c r="R394" i="2"/>
  <c r="P394" i="2"/>
  <c r="O394" i="2"/>
  <c r="H394" i="2"/>
  <c r="R393" i="2"/>
  <c r="P393" i="2"/>
  <c r="O393" i="2"/>
  <c r="H393" i="2"/>
  <c r="R392" i="2"/>
  <c r="P392" i="2"/>
  <c r="O392" i="2"/>
  <c r="H392" i="2"/>
  <c r="R391" i="2"/>
  <c r="P391" i="2"/>
  <c r="O391" i="2"/>
  <c r="H391" i="2"/>
  <c r="R390" i="2"/>
  <c r="P390" i="2"/>
  <c r="O390" i="2"/>
  <c r="H390" i="2"/>
  <c r="R389" i="2"/>
  <c r="P389" i="2"/>
  <c r="O389" i="2"/>
  <c r="H389" i="2"/>
  <c r="R388" i="2"/>
  <c r="P388" i="2"/>
  <c r="O388" i="2"/>
  <c r="H388" i="2"/>
  <c r="R387" i="2"/>
  <c r="P387" i="2"/>
  <c r="O387" i="2"/>
  <c r="H387" i="2"/>
  <c r="R386" i="2"/>
  <c r="P386" i="2"/>
  <c r="O386" i="2"/>
  <c r="H386" i="2"/>
  <c r="R385" i="2"/>
  <c r="P385" i="2"/>
  <c r="O385" i="2"/>
  <c r="H385" i="2"/>
  <c r="R384" i="2"/>
  <c r="P384" i="2"/>
  <c r="O384" i="2"/>
  <c r="H384" i="2"/>
  <c r="R383" i="2"/>
  <c r="P383" i="2"/>
  <c r="O383" i="2"/>
  <c r="H383" i="2"/>
  <c r="R382" i="2"/>
  <c r="P382" i="2"/>
  <c r="O382" i="2"/>
  <c r="H382" i="2"/>
  <c r="R381" i="2"/>
  <c r="P381" i="2"/>
  <c r="O381" i="2"/>
  <c r="H381" i="2"/>
  <c r="R380" i="2"/>
  <c r="P380" i="2"/>
  <c r="O380" i="2"/>
  <c r="H380" i="2"/>
  <c r="R379" i="2"/>
  <c r="P379" i="2"/>
  <c r="O379" i="2"/>
  <c r="H379" i="2"/>
  <c r="R378" i="2"/>
  <c r="P378" i="2"/>
  <c r="O378" i="2"/>
  <c r="H378" i="2"/>
  <c r="R377" i="2"/>
  <c r="P377" i="2"/>
  <c r="O377" i="2"/>
  <c r="H377" i="2"/>
  <c r="R376" i="2"/>
  <c r="P376" i="2"/>
  <c r="O376" i="2"/>
  <c r="H376" i="2"/>
  <c r="R375" i="2"/>
  <c r="P375" i="2"/>
  <c r="O375" i="2"/>
  <c r="H375" i="2"/>
  <c r="R374" i="2"/>
  <c r="P374" i="2"/>
  <c r="O374" i="2"/>
  <c r="H374" i="2"/>
  <c r="R373" i="2"/>
  <c r="P373" i="2"/>
  <c r="O373" i="2"/>
  <c r="H373" i="2"/>
  <c r="R372" i="2"/>
  <c r="P372" i="2"/>
  <c r="O372" i="2"/>
  <c r="H372" i="2"/>
  <c r="R371" i="2"/>
  <c r="P371" i="2"/>
  <c r="O371" i="2"/>
  <c r="H371" i="2"/>
  <c r="R370" i="2"/>
  <c r="P370" i="2"/>
  <c r="O370" i="2"/>
  <c r="H370" i="2"/>
  <c r="R369" i="2"/>
  <c r="P369" i="2"/>
  <c r="O369" i="2"/>
  <c r="H369" i="2"/>
  <c r="R368" i="2"/>
  <c r="P368" i="2"/>
  <c r="O368" i="2"/>
  <c r="H368" i="2"/>
  <c r="R367" i="2"/>
  <c r="P367" i="2"/>
  <c r="O367" i="2"/>
  <c r="H367" i="2"/>
  <c r="R366" i="2"/>
  <c r="P366" i="2"/>
  <c r="O366" i="2"/>
  <c r="H366" i="2"/>
  <c r="R365" i="2"/>
  <c r="P365" i="2"/>
  <c r="O365" i="2"/>
  <c r="H365" i="2"/>
  <c r="R364" i="2"/>
  <c r="P364" i="2"/>
  <c r="O364" i="2"/>
  <c r="H364" i="2"/>
  <c r="R363" i="2"/>
  <c r="P363" i="2"/>
  <c r="O363" i="2"/>
  <c r="H363" i="2"/>
  <c r="R362" i="2"/>
  <c r="P362" i="2"/>
  <c r="O362" i="2"/>
  <c r="H362" i="2"/>
  <c r="R361" i="2"/>
  <c r="P361" i="2"/>
  <c r="O361" i="2"/>
  <c r="H361" i="2"/>
  <c r="R360" i="2"/>
  <c r="P360" i="2"/>
  <c r="O360" i="2"/>
  <c r="H360" i="2"/>
  <c r="R359" i="2"/>
  <c r="P359" i="2"/>
  <c r="O359" i="2"/>
  <c r="H359" i="2"/>
  <c r="R358" i="2"/>
  <c r="P358" i="2"/>
  <c r="O358" i="2"/>
  <c r="H358" i="2"/>
  <c r="R357" i="2"/>
  <c r="P357" i="2"/>
  <c r="O357" i="2"/>
  <c r="H357" i="2"/>
  <c r="R356" i="2"/>
  <c r="P356" i="2"/>
  <c r="O356" i="2"/>
  <c r="H356" i="2"/>
  <c r="R355" i="2"/>
  <c r="P355" i="2"/>
  <c r="O355" i="2"/>
  <c r="H355" i="2"/>
  <c r="R354" i="2"/>
  <c r="P354" i="2"/>
  <c r="O354" i="2"/>
  <c r="H354" i="2"/>
  <c r="R353" i="2"/>
  <c r="P353" i="2"/>
  <c r="O353" i="2"/>
  <c r="H353" i="2"/>
  <c r="R352" i="2"/>
  <c r="P352" i="2"/>
  <c r="O352" i="2"/>
  <c r="H352" i="2"/>
  <c r="R351" i="2"/>
  <c r="P351" i="2"/>
  <c r="O351" i="2"/>
  <c r="H351" i="2"/>
  <c r="R350" i="2"/>
  <c r="P350" i="2"/>
  <c r="O350" i="2"/>
  <c r="H350" i="2"/>
  <c r="R349" i="2"/>
  <c r="P349" i="2"/>
  <c r="O349" i="2"/>
  <c r="H349" i="2"/>
  <c r="R348" i="2"/>
  <c r="P348" i="2"/>
  <c r="O348" i="2"/>
  <c r="H348" i="2"/>
  <c r="R347" i="2"/>
  <c r="P347" i="2"/>
  <c r="O347" i="2"/>
  <c r="H347" i="2"/>
  <c r="R346" i="2"/>
  <c r="P346" i="2"/>
  <c r="O346" i="2"/>
  <c r="H346" i="2"/>
  <c r="R345" i="2"/>
  <c r="P345" i="2"/>
  <c r="O345" i="2"/>
  <c r="H345" i="2"/>
  <c r="R344" i="2"/>
  <c r="P344" i="2"/>
  <c r="O344" i="2"/>
  <c r="H344" i="2"/>
  <c r="R343" i="2"/>
  <c r="P343" i="2"/>
  <c r="O343" i="2"/>
  <c r="H343" i="2"/>
  <c r="R342" i="2"/>
  <c r="P342" i="2"/>
  <c r="O342" i="2"/>
  <c r="H342" i="2"/>
  <c r="R341" i="2"/>
  <c r="P341" i="2"/>
  <c r="O341" i="2"/>
  <c r="H341" i="2"/>
  <c r="R340" i="2"/>
  <c r="P340" i="2"/>
  <c r="O340" i="2"/>
  <c r="H340" i="2"/>
  <c r="R339" i="2"/>
  <c r="P339" i="2"/>
  <c r="O339" i="2"/>
  <c r="H339" i="2"/>
  <c r="R338" i="2"/>
  <c r="P338" i="2"/>
  <c r="O338" i="2"/>
  <c r="H338" i="2"/>
  <c r="R337" i="2"/>
  <c r="P337" i="2"/>
  <c r="O337" i="2"/>
  <c r="H337" i="2"/>
  <c r="R336" i="2"/>
  <c r="P336" i="2"/>
  <c r="O336" i="2"/>
  <c r="H336" i="2"/>
  <c r="R335" i="2"/>
  <c r="P335" i="2"/>
  <c r="O335" i="2"/>
  <c r="H335" i="2"/>
  <c r="R334" i="2"/>
  <c r="P334" i="2"/>
  <c r="O334" i="2"/>
  <c r="H334" i="2"/>
  <c r="R333" i="2"/>
  <c r="P333" i="2"/>
  <c r="O333" i="2"/>
  <c r="H333" i="2"/>
  <c r="R332" i="2"/>
  <c r="P332" i="2"/>
  <c r="O332" i="2"/>
  <c r="H332" i="2"/>
  <c r="R331" i="2"/>
  <c r="P331" i="2"/>
  <c r="O331" i="2"/>
  <c r="H331" i="2"/>
  <c r="R330" i="2"/>
  <c r="P330" i="2"/>
  <c r="O330" i="2"/>
  <c r="H330" i="2"/>
  <c r="R329" i="2"/>
  <c r="P329" i="2"/>
  <c r="O329" i="2"/>
  <c r="H329" i="2"/>
  <c r="R328" i="2"/>
  <c r="P328" i="2"/>
  <c r="O328" i="2"/>
  <c r="H328" i="2"/>
  <c r="R327" i="2"/>
  <c r="P327" i="2"/>
  <c r="O327" i="2"/>
  <c r="H327" i="2"/>
  <c r="R326" i="2"/>
  <c r="P326" i="2"/>
  <c r="O326" i="2"/>
  <c r="H326" i="2"/>
  <c r="R325" i="2"/>
  <c r="P325" i="2"/>
  <c r="O325" i="2"/>
  <c r="H325" i="2"/>
  <c r="R324" i="2"/>
  <c r="P324" i="2"/>
  <c r="O324" i="2"/>
  <c r="H324" i="2"/>
  <c r="R323" i="2"/>
  <c r="P323" i="2"/>
  <c r="O323" i="2"/>
  <c r="H323" i="2"/>
  <c r="R322" i="2"/>
  <c r="P322" i="2"/>
  <c r="O322" i="2"/>
  <c r="H322" i="2"/>
  <c r="R321" i="2"/>
  <c r="P321" i="2"/>
  <c r="O321" i="2"/>
  <c r="H321" i="2"/>
  <c r="R320" i="2"/>
  <c r="P320" i="2"/>
  <c r="O320" i="2"/>
  <c r="H320" i="2"/>
  <c r="R319" i="2"/>
  <c r="P319" i="2"/>
  <c r="O319" i="2"/>
  <c r="H319" i="2"/>
  <c r="R318" i="2"/>
  <c r="P318" i="2"/>
  <c r="O318" i="2"/>
  <c r="H318" i="2"/>
  <c r="R317" i="2"/>
  <c r="P317" i="2"/>
  <c r="O317" i="2"/>
  <c r="H317" i="2"/>
  <c r="R316" i="2"/>
  <c r="P316" i="2"/>
  <c r="O316" i="2"/>
  <c r="H316" i="2"/>
  <c r="R315" i="2"/>
  <c r="P315" i="2"/>
  <c r="O315" i="2"/>
  <c r="H315" i="2"/>
  <c r="R314" i="2"/>
  <c r="P314" i="2"/>
  <c r="O314" i="2"/>
  <c r="H314" i="2"/>
  <c r="R313" i="2"/>
  <c r="P313" i="2"/>
  <c r="O313" i="2"/>
  <c r="H313" i="2"/>
  <c r="R312" i="2"/>
  <c r="P312" i="2"/>
  <c r="O312" i="2"/>
  <c r="H312" i="2"/>
  <c r="R311" i="2"/>
  <c r="P311" i="2"/>
  <c r="O311" i="2"/>
  <c r="H311" i="2"/>
  <c r="R310" i="2"/>
  <c r="P310" i="2"/>
  <c r="O310" i="2"/>
  <c r="H310" i="2"/>
  <c r="R309" i="2"/>
  <c r="P309" i="2"/>
  <c r="O309" i="2"/>
  <c r="H309" i="2"/>
  <c r="R308" i="2"/>
  <c r="P308" i="2"/>
  <c r="O308" i="2"/>
  <c r="H308" i="2"/>
  <c r="R307" i="2"/>
  <c r="P307" i="2"/>
  <c r="O307" i="2"/>
  <c r="H307" i="2"/>
  <c r="R306" i="2"/>
  <c r="P306" i="2"/>
  <c r="O306" i="2"/>
  <c r="H306" i="2"/>
  <c r="R305" i="2"/>
  <c r="P305" i="2"/>
  <c r="O305" i="2"/>
  <c r="H305" i="2"/>
  <c r="R304" i="2"/>
  <c r="P304" i="2"/>
  <c r="O304" i="2"/>
  <c r="H304" i="2"/>
  <c r="R303" i="2"/>
  <c r="P303" i="2"/>
  <c r="O303" i="2"/>
  <c r="H303" i="2"/>
  <c r="R302" i="2"/>
  <c r="P302" i="2"/>
  <c r="O302" i="2"/>
  <c r="H302" i="2"/>
  <c r="R301" i="2"/>
  <c r="P301" i="2"/>
  <c r="O301" i="2"/>
  <c r="H301" i="2"/>
  <c r="R300" i="2"/>
  <c r="P300" i="2"/>
  <c r="O300" i="2"/>
  <c r="H300" i="2"/>
  <c r="R299" i="2"/>
  <c r="P299" i="2"/>
  <c r="O299" i="2"/>
  <c r="H299" i="2"/>
  <c r="R298" i="2"/>
  <c r="P298" i="2"/>
  <c r="O298" i="2"/>
  <c r="H298" i="2"/>
  <c r="R297" i="2"/>
  <c r="P297" i="2"/>
  <c r="O297" i="2"/>
  <c r="H297" i="2"/>
  <c r="R296" i="2"/>
  <c r="P296" i="2"/>
  <c r="O296" i="2"/>
  <c r="H296" i="2"/>
  <c r="R295" i="2"/>
  <c r="P295" i="2"/>
  <c r="O295" i="2"/>
  <c r="H295" i="2"/>
  <c r="R294" i="2"/>
  <c r="P294" i="2"/>
  <c r="O294" i="2"/>
  <c r="H294" i="2"/>
  <c r="R293" i="2"/>
  <c r="P293" i="2"/>
  <c r="O293" i="2"/>
  <c r="H293" i="2"/>
  <c r="R292" i="2"/>
  <c r="P292" i="2"/>
  <c r="O292" i="2"/>
  <c r="H292" i="2"/>
  <c r="R291" i="2"/>
  <c r="P291" i="2"/>
  <c r="O291" i="2"/>
  <c r="H291" i="2"/>
  <c r="R290" i="2"/>
  <c r="P290" i="2"/>
  <c r="O290" i="2"/>
  <c r="H290" i="2"/>
  <c r="R289" i="2"/>
  <c r="P289" i="2"/>
  <c r="O289" i="2"/>
  <c r="H289" i="2"/>
  <c r="R288" i="2"/>
  <c r="P288" i="2"/>
  <c r="O288" i="2"/>
  <c r="H288" i="2"/>
  <c r="R287" i="2"/>
  <c r="P287" i="2"/>
  <c r="O287" i="2"/>
  <c r="H287" i="2"/>
  <c r="R286" i="2"/>
  <c r="P286" i="2"/>
  <c r="O286" i="2"/>
  <c r="H286" i="2"/>
  <c r="R285" i="2"/>
  <c r="P285" i="2"/>
  <c r="O285" i="2"/>
  <c r="H285" i="2"/>
  <c r="R284" i="2"/>
  <c r="P284" i="2"/>
  <c r="O284" i="2"/>
  <c r="H284" i="2"/>
  <c r="R283" i="2"/>
  <c r="P283" i="2"/>
  <c r="O283" i="2"/>
  <c r="H283" i="2"/>
  <c r="R282" i="2"/>
  <c r="P282" i="2"/>
  <c r="O282" i="2"/>
  <c r="H282" i="2"/>
  <c r="R281" i="2"/>
  <c r="P281" i="2"/>
  <c r="O281" i="2"/>
  <c r="H281" i="2"/>
  <c r="R280" i="2"/>
  <c r="P280" i="2"/>
  <c r="O280" i="2"/>
  <c r="H280" i="2"/>
  <c r="R279" i="2"/>
  <c r="P279" i="2"/>
  <c r="O279" i="2"/>
  <c r="H279" i="2"/>
  <c r="R278" i="2"/>
  <c r="P278" i="2"/>
  <c r="O278" i="2"/>
  <c r="H278" i="2"/>
  <c r="R277" i="2"/>
  <c r="P277" i="2"/>
  <c r="O277" i="2"/>
  <c r="H277" i="2"/>
  <c r="R276" i="2"/>
  <c r="P276" i="2"/>
  <c r="O276" i="2"/>
  <c r="H276" i="2"/>
  <c r="R275" i="2"/>
  <c r="P275" i="2"/>
  <c r="O275" i="2"/>
  <c r="H275" i="2"/>
  <c r="R274" i="2"/>
  <c r="P274" i="2"/>
  <c r="O274" i="2"/>
  <c r="H274" i="2"/>
  <c r="R273" i="2"/>
  <c r="P273" i="2"/>
  <c r="O273" i="2"/>
  <c r="H273" i="2"/>
  <c r="R272" i="2"/>
  <c r="P272" i="2"/>
  <c r="O272" i="2"/>
  <c r="H272" i="2"/>
  <c r="R271" i="2"/>
  <c r="P271" i="2"/>
  <c r="O271" i="2"/>
  <c r="H271" i="2"/>
  <c r="R270" i="2"/>
  <c r="P270" i="2"/>
  <c r="O270" i="2"/>
  <c r="H270" i="2"/>
  <c r="R269" i="2"/>
  <c r="P269" i="2"/>
  <c r="O269" i="2"/>
  <c r="H269" i="2"/>
  <c r="R268" i="2"/>
  <c r="P268" i="2"/>
  <c r="O268" i="2"/>
  <c r="H268" i="2"/>
  <c r="R267" i="2"/>
  <c r="P267" i="2"/>
  <c r="O267" i="2"/>
  <c r="H267" i="2"/>
  <c r="R266" i="2"/>
  <c r="P266" i="2"/>
  <c r="O266" i="2"/>
  <c r="H266" i="2"/>
  <c r="R265" i="2"/>
  <c r="P265" i="2"/>
  <c r="O265" i="2"/>
  <c r="H265" i="2"/>
  <c r="R264" i="2"/>
  <c r="P264" i="2"/>
  <c r="O264" i="2"/>
  <c r="H264" i="2"/>
  <c r="R263" i="2"/>
  <c r="P263" i="2"/>
  <c r="O263" i="2"/>
  <c r="H263" i="2"/>
  <c r="R262" i="2"/>
  <c r="P262" i="2"/>
  <c r="O262" i="2"/>
  <c r="H262" i="2"/>
  <c r="R261" i="2"/>
  <c r="P261" i="2"/>
  <c r="O261" i="2"/>
  <c r="H261" i="2"/>
  <c r="R260" i="2"/>
  <c r="P260" i="2"/>
  <c r="O260" i="2"/>
  <c r="H260" i="2"/>
  <c r="R259" i="2"/>
  <c r="P259" i="2"/>
  <c r="O259" i="2"/>
  <c r="H259" i="2"/>
  <c r="R258" i="2"/>
  <c r="P258" i="2"/>
  <c r="O258" i="2"/>
  <c r="H258" i="2"/>
  <c r="R257" i="2"/>
  <c r="P257" i="2"/>
  <c r="O257" i="2"/>
  <c r="H257" i="2"/>
  <c r="R256" i="2"/>
  <c r="P256" i="2"/>
  <c r="O256" i="2"/>
  <c r="H256" i="2"/>
  <c r="R255" i="2"/>
  <c r="P255" i="2"/>
  <c r="O255" i="2"/>
  <c r="H255" i="2"/>
  <c r="R254" i="2"/>
  <c r="P254" i="2"/>
  <c r="O254" i="2"/>
  <c r="H254" i="2"/>
  <c r="R253" i="2"/>
  <c r="P253" i="2"/>
  <c r="O253" i="2"/>
  <c r="H253" i="2"/>
  <c r="R252" i="2"/>
  <c r="P252" i="2"/>
  <c r="O252" i="2"/>
  <c r="H252" i="2"/>
  <c r="R251" i="2"/>
  <c r="P251" i="2"/>
  <c r="O251" i="2"/>
  <c r="H251" i="2"/>
  <c r="R250" i="2"/>
  <c r="P250" i="2"/>
  <c r="O250" i="2"/>
  <c r="H250" i="2"/>
  <c r="R249" i="2"/>
  <c r="P249" i="2"/>
  <c r="O249" i="2"/>
  <c r="H249" i="2"/>
  <c r="R248" i="2"/>
  <c r="P248" i="2"/>
  <c r="O248" i="2"/>
  <c r="H248" i="2"/>
  <c r="R247" i="2"/>
  <c r="P247" i="2"/>
  <c r="O247" i="2"/>
  <c r="H247" i="2"/>
  <c r="R246" i="2"/>
  <c r="P246" i="2"/>
  <c r="O246" i="2"/>
  <c r="H246" i="2"/>
  <c r="R245" i="2"/>
  <c r="P245" i="2"/>
  <c r="O245" i="2"/>
  <c r="H245" i="2"/>
  <c r="R244" i="2"/>
  <c r="P244" i="2"/>
  <c r="O244" i="2"/>
  <c r="H244" i="2"/>
  <c r="R243" i="2"/>
  <c r="P243" i="2"/>
  <c r="O243" i="2"/>
  <c r="H243" i="2"/>
  <c r="R242" i="2"/>
  <c r="P242" i="2"/>
  <c r="O242" i="2"/>
  <c r="H242" i="2"/>
  <c r="R241" i="2"/>
  <c r="P241" i="2"/>
  <c r="O241" i="2"/>
  <c r="H241" i="2"/>
  <c r="R240" i="2"/>
  <c r="P240" i="2"/>
  <c r="O240" i="2"/>
  <c r="H240" i="2"/>
  <c r="R239" i="2"/>
  <c r="P239" i="2"/>
  <c r="O239" i="2"/>
  <c r="H239" i="2"/>
  <c r="R238" i="2"/>
  <c r="P238" i="2"/>
  <c r="O238" i="2"/>
  <c r="H238" i="2"/>
  <c r="R237" i="2"/>
  <c r="P237" i="2"/>
  <c r="O237" i="2"/>
  <c r="H237" i="2"/>
  <c r="R236" i="2"/>
  <c r="P236" i="2"/>
  <c r="O236" i="2"/>
  <c r="H236" i="2"/>
  <c r="R235" i="2"/>
  <c r="P235" i="2"/>
  <c r="O235" i="2"/>
  <c r="H235" i="2"/>
  <c r="R234" i="2"/>
  <c r="P234" i="2"/>
  <c r="O234" i="2"/>
  <c r="H234" i="2"/>
  <c r="R233" i="2"/>
  <c r="P233" i="2"/>
  <c r="O233" i="2"/>
  <c r="H233" i="2"/>
  <c r="R232" i="2"/>
  <c r="P232" i="2"/>
  <c r="O232" i="2"/>
  <c r="H232" i="2"/>
  <c r="R231" i="2"/>
  <c r="P231" i="2"/>
  <c r="O231" i="2"/>
  <c r="H231" i="2"/>
  <c r="R230" i="2"/>
  <c r="P230" i="2"/>
  <c r="O230" i="2"/>
  <c r="H230" i="2"/>
  <c r="R229" i="2"/>
  <c r="P229" i="2"/>
  <c r="O229" i="2"/>
  <c r="H229" i="2"/>
  <c r="R228" i="2"/>
  <c r="P228" i="2"/>
  <c r="O228" i="2"/>
  <c r="H228" i="2"/>
  <c r="R227" i="2"/>
  <c r="P227" i="2"/>
  <c r="O227" i="2"/>
  <c r="H227" i="2"/>
  <c r="R226" i="2"/>
  <c r="P226" i="2"/>
  <c r="O226" i="2"/>
  <c r="H226" i="2"/>
  <c r="R225" i="2"/>
  <c r="P225" i="2"/>
  <c r="O225" i="2"/>
  <c r="H225" i="2"/>
  <c r="R224" i="2"/>
  <c r="P224" i="2"/>
  <c r="O224" i="2"/>
  <c r="H224" i="2"/>
  <c r="R223" i="2"/>
  <c r="P223" i="2"/>
  <c r="O223" i="2"/>
  <c r="H223" i="2"/>
  <c r="R222" i="2"/>
  <c r="P222" i="2"/>
  <c r="O222" i="2"/>
  <c r="H222" i="2"/>
  <c r="R221" i="2"/>
  <c r="P221" i="2"/>
  <c r="O221" i="2"/>
  <c r="H221" i="2"/>
  <c r="R220" i="2"/>
  <c r="P220" i="2"/>
  <c r="O220" i="2"/>
  <c r="H220" i="2"/>
  <c r="R219" i="2"/>
  <c r="P219" i="2"/>
  <c r="O219" i="2"/>
  <c r="H219" i="2"/>
  <c r="R218" i="2"/>
  <c r="P218" i="2"/>
  <c r="O218" i="2"/>
  <c r="H218" i="2"/>
  <c r="R217" i="2"/>
  <c r="P217" i="2"/>
  <c r="O217" i="2"/>
  <c r="H217" i="2"/>
  <c r="R216" i="2"/>
  <c r="P216" i="2"/>
  <c r="O216" i="2"/>
  <c r="H216" i="2"/>
  <c r="R215" i="2"/>
  <c r="P215" i="2"/>
  <c r="O215" i="2"/>
  <c r="H215" i="2"/>
  <c r="R214" i="2"/>
  <c r="P214" i="2"/>
  <c r="O214" i="2"/>
  <c r="H214" i="2"/>
  <c r="R213" i="2"/>
  <c r="P213" i="2"/>
  <c r="O213" i="2"/>
  <c r="H213" i="2"/>
  <c r="R212" i="2"/>
  <c r="P212" i="2"/>
  <c r="O212" i="2"/>
  <c r="H212" i="2"/>
  <c r="R211" i="2"/>
  <c r="P211" i="2"/>
  <c r="O211" i="2"/>
  <c r="H211" i="2"/>
  <c r="R210" i="2"/>
  <c r="P210" i="2"/>
  <c r="O210" i="2"/>
  <c r="H210" i="2"/>
  <c r="R209" i="2"/>
  <c r="P209" i="2"/>
  <c r="O209" i="2"/>
  <c r="H209" i="2"/>
  <c r="R208" i="2"/>
  <c r="P208" i="2"/>
  <c r="O208" i="2"/>
  <c r="H208" i="2"/>
  <c r="R207" i="2"/>
  <c r="P207" i="2"/>
  <c r="O207" i="2"/>
  <c r="H207" i="2"/>
  <c r="R206" i="2"/>
  <c r="P206" i="2"/>
  <c r="O206" i="2"/>
  <c r="H206" i="2"/>
  <c r="R205" i="2"/>
  <c r="P205" i="2"/>
  <c r="O205" i="2"/>
  <c r="H205" i="2"/>
  <c r="R204" i="2"/>
  <c r="P204" i="2"/>
  <c r="O204" i="2"/>
  <c r="H204" i="2"/>
  <c r="R203" i="2"/>
  <c r="P203" i="2"/>
  <c r="O203" i="2"/>
  <c r="H203" i="2"/>
  <c r="R202" i="2"/>
  <c r="P202" i="2"/>
  <c r="O202" i="2"/>
  <c r="H202" i="2"/>
  <c r="R201" i="2"/>
  <c r="P201" i="2"/>
  <c r="O201" i="2"/>
  <c r="H201" i="2"/>
  <c r="R200" i="2"/>
  <c r="P200" i="2"/>
  <c r="O200" i="2"/>
  <c r="H200" i="2"/>
  <c r="R199" i="2"/>
  <c r="P199" i="2"/>
  <c r="O199" i="2"/>
  <c r="H199" i="2"/>
  <c r="R198" i="2"/>
  <c r="P198" i="2"/>
  <c r="O198" i="2"/>
  <c r="H198" i="2"/>
  <c r="R197" i="2"/>
  <c r="P197" i="2"/>
  <c r="O197" i="2"/>
  <c r="H197" i="2"/>
  <c r="R196" i="2"/>
  <c r="P196" i="2"/>
  <c r="O196" i="2"/>
  <c r="H196" i="2"/>
  <c r="R195" i="2"/>
  <c r="P195" i="2"/>
  <c r="O195" i="2"/>
  <c r="H195" i="2"/>
  <c r="R194" i="2"/>
  <c r="P194" i="2"/>
  <c r="O194" i="2"/>
  <c r="H194" i="2"/>
  <c r="R193" i="2"/>
  <c r="P193" i="2"/>
  <c r="O193" i="2"/>
  <c r="H193" i="2"/>
  <c r="R192" i="2"/>
  <c r="P192" i="2"/>
  <c r="O192" i="2"/>
  <c r="H192" i="2"/>
  <c r="R191" i="2"/>
  <c r="P191" i="2"/>
  <c r="O191" i="2"/>
  <c r="H191" i="2"/>
  <c r="R190" i="2"/>
  <c r="P190" i="2"/>
  <c r="O190" i="2"/>
  <c r="H190" i="2"/>
  <c r="R189" i="2"/>
  <c r="P189" i="2"/>
  <c r="O189" i="2"/>
  <c r="H189" i="2"/>
  <c r="R188" i="2"/>
  <c r="P188" i="2"/>
  <c r="O188" i="2"/>
  <c r="H188" i="2"/>
  <c r="R187" i="2"/>
  <c r="P187" i="2"/>
  <c r="O187" i="2"/>
  <c r="H187" i="2"/>
  <c r="R186" i="2"/>
  <c r="P186" i="2"/>
  <c r="O186" i="2"/>
  <c r="H186" i="2"/>
  <c r="R185" i="2"/>
  <c r="P185" i="2"/>
  <c r="O185" i="2"/>
  <c r="H185" i="2"/>
  <c r="R184" i="2"/>
  <c r="P184" i="2"/>
  <c r="O184" i="2"/>
  <c r="H184" i="2"/>
  <c r="R183" i="2"/>
  <c r="P183" i="2"/>
  <c r="O183" i="2"/>
  <c r="H183" i="2"/>
  <c r="R182" i="2"/>
  <c r="P182" i="2"/>
  <c r="O182" i="2"/>
  <c r="H182" i="2"/>
  <c r="R181" i="2"/>
  <c r="P181" i="2"/>
  <c r="O181" i="2"/>
  <c r="H181" i="2"/>
  <c r="R180" i="2"/>
  <c r="P180" i="2"/>
  <c r="O180" i="2"/>
  <c r="H180" i="2"/>
  <c r="R179" i="2"/>
  <c r="P179" i="2"/>
  <c r="O179" i="2"/>
  <c r="H179" i="2"/>
  <c r="R178" i="2"/>
  <c r="P178" i="2"/>
  <c r="O178" i="2"/>
  <c r="H178" i="2"/>
  <c r="R177" i="2"/>
  <c r="P177" i="2"/>
  <c r="O177" i="2"/>
  <c r="H177" i="2"/>
  <c r="R176" i="2"/>
  <c r="P176" i="2"/>
  <c r="O176" i="2"/>
  <c r="H176" i="2"/>
  <c r="R175" i="2"/>
  <c r="P175" i="2"/>
  <c r="O175" i="2"/>
  <c r="H175" i="2"/>
  <c r="R174" i="2"/>
  <c r="P174" i="2"/>
  <c r="O174" i="2"/>
  <c r="H174" i="2"/>
  <c r="R173" i="2"/>
  <c r="P173" i="2"/>
  <c r="O173" i="2"/>
  <c r="H173" i="2"/>
  <c r="R172" i="2"/>
  <c r="P172" i="2"/>
  <c r="O172" i="2"/>
  <c r="H172" i="2"/>
  <c r="R171" i="2"/>
  <c r="P171" i="2"/>
  <c r="O171" i="2"/>
  <c r="H171" i="2"/>
  <c r="R170" i="2"/>
  <c r="P170" i="2"/>
  <c r="O170" i="2"/>
  <c r="H170" i="2"/>
  <c r="R169" i="2"/>
  <c r="P169" i="2"/>
  <c r="O169" i="2"/>
  <c r="H169" i="2"/>
  <c r="R168" i="2"/>
  <c r="P168" i="2"/>
  <c r="O168" i="2"/>
  <c r="H168" i="2"/>
  <c r="R167" i="2"/>
  <c r="P167" i="2"/>
  <c r="O167" i="2"/>
  <c r="H167" i="2"/>
  <c r="R166" i="2"/>
  <c r="P166" i="2"/>
  <c r="O166" i="2"/>
  <c r="H166" i="2"/>
  <c r="R165" i="2"/>
  <c r="P165" i="2"/>
  <c r="O165" i="2"/>
  <c r="H165" i="2"/>
  <c r="R164" i="2"/>
  <c r="P164" i="2"/>
  <c r="O164" i="2"/>
  <c r="H164" i="2"/>
  <c r="R163" i="2"/>
  <c r="P163" i="2"/>
  <c r="O163" i="2"/>
  <c r="H163" i="2"/>
  <c r="R162" i="2"/>
  <c r="P162" i="2"/>
  <c r="O162" i="2"/>
  <c r="H162" i="2"/>
  <c r="R161" i="2"/>
  <c r="P161" i="2"/>
  <c r="O161" i="2"/>
  <c r="H161" i="2"/>
  <c r="R160" i="2"/>
  <c r="P160" i="2"/>
  <c r="O160" i="2"/>
  <c r="H160" i="2"/>
  <c r="R159" i="2"/>
  <c r="P159" i="2"/>
  <c r="O159" i="2"/>
  <c r="H159" i="2"/>
  <c r="R158" i="2"/>
  <c r="P158" i="2"/>
  <c r="O158" i="2"/>
  <c r="H158" i="2"/>
  <c r="R157" i="2"/>
  <c r="P157" i="2"/>
  <c r="O157" i="2"/>
  <c r="H157" i="2"/>
  <c r="R156" i="2"/>
  <c r="P156" i="2"/>
  <c r="O156" i="2"/>
  <c r="H156" i="2"/>
  <c r="R155" i="2"/>
  <c r="P155" i="2"/>
  <c r="O155" i="2"/>
  <c r="H155" i="2"/>
  <c r="R154" i="2"/>
  <c r="P154" i="2"/>
  <c r="O154" i="2"/>
  <c r="H154" i="2"/>
  <c r="R153" i="2"/>
  <c r="P153" i="2"/>
  <c r="O153" i="2"/>
  <c r="H153" i="2"/>
  <c r="R152" i="2"/>
  <c r="P152" i="2"/>
  <c r="O152" i="2"/>
  <c r="H152" i="2"/>
  <c r="R151" i="2"/>
  <c r="P151" i="2"/>
  <c r="O151" i="2"/>
  <c r="H151" i="2"/>
  <c r="R150" i="2"/>
  <c r="P150" i="2"/>
  <c r="O150" i="2"/>
  <c r="H150" i="2"/>
  <c r="R149" i="2"/>
  <c r="P149" i="2"/>
  <c r="O149" i="2"/>
  <c r="H149" i="2"/>
  <c r="R148" i="2"/>
  <c r="P148" i="2"/>
  <c r="O148" i="2"/>
  <c r="H148" i="2"/>
  <c r="R147" i="2"/>
  <c r="P147" i="2"/>
  <c r="O147" i="2"/>
  <c r="H147" i="2"/>
  <c r="R146" i="2"/>
  <c r="P146" i="2"/>
  <c r="O146" i="2"/>
  <c r="H146" i="2"/>
  <c r="R145" i="2"/>
  <c r="P145" i="2"/>
  <c r="O145" i="2"/>
  <c r="H145" i="2"/>
  <c r="R144" i="2"/>
  <c r="P144" i="2"/>
  <c r="O144" i="2"/>
  <c r="H144" i="2"/>
  <c r="R143" i="2"/>
  <c r="P143" i="2"/>
  <c r="O143" i="2"/>
  <c r="H143" i="2"/>
  <c r="R142" i="2"/>
  <c r="P142" i="2"/>
  <c r="O142" i="2"/>
  <c r="H142" i="2"/>
  <c r="R141" i="2"/>
  <c r="P141" i="2"/>
  <c r="O141" i="2"/>
  <c r="H141" i="2"/>
  <c r="R140" i="2"/>
  <c r="P140" i="2"/>
  <c r="O140" i="2"/>
  <c r="H140" i="2"/>
  <c r="R139" i="2"/>
  <c r="P139" i="2"/>
  <c r="O139" i="2"/>
  <c r="H139" i="2"/>
  <c r="R138" i="2"/>
  <c r="P138" i="2"/>
  <c r="O138" i="2"/>
  <c r="H138" i="2"/>
  <c r="R137" i="2"/>
  <c r="P137" i="2"/>
  <c r="O137" i="2"/>
  <c r="H137" i="2"/>
  <c r="R136" i="2"/>
  <c r="P136" i="2"/>
  <c r="O136" i="2"/>
  <c r="H136" i="2"/>
  <c r="R135" i="2"/>
  <c r="P135" i="2"/>
  <c r="O135" i="2"/>
  <c r="H135" i="2"/>
  <c r="R134" i="2"/>
  <c r="P134" i="2"/>
  <c r="O134" i="2"/>
  <c r="H134" i="2"/>
  <c r="R133" i="2"/>
  <c r="P133" i="2"/>
  <c r="O133" i="2"/>
  <c r="H133" i="2"/>
  <c r="R132" i="2"/>
  <c r="P132" i="2"/>
  <c r="O132" i="2"/>
  <c r="H132" i="2"/>
  <c r="R131" i="2"/>
  <c r="P131" i="2"/>
  <c r="O131" i="2"/>
  <c r="H131" i="2"/>
  <c r="R130" i="2"/>
  <c r="P130" i="2"/>
  <c r="O130" i="2"/>
  <c r="H130" i="2"/>
  <c r="R129" i="2"/>
  <c r="P129" i="2"/>
  <c r="O129" i="2"/>
  <c r="H129" i="2"/>
  <c r="R128" i="2"/>
  <c r="P128" i="2"/>
  <c r="O128" i="2"/>
  <c r="H128" i="2"/>
  <c r="R127" i="2"/>
  <c r="P127" i="2"/>
  <c r="O127" i="2"/>
  <c r="H127" i="2"/>
  <c r="R126" i="2"/>
  <c r="P126" i="2"/>
  <c r="O126" i="2"/>
  <c r="H126" i="2"/>
  <c r="R125" i="2"/>
  <c r="P125" i="2"/>
  <c r="O125" i="2"/>
  <c r="H125" i="2"/>
  <c r="R124" i="2"/>
  <c r="P124" i="2"/>
  <c r="O124" i="2"/>
  <c r="H124" i="2"/>
  <c r="R123" i="2"/>
  <c r="P123" i="2"/>
  <c r="O123" i="2"/>
  <c r="H123" i="2"/>
  <c r="R122" i="2"/>
  <c r="P122" i="2"/>
  <c r="O122" i="2"/>
  <c r="H122" i="2"/>
  <c r="R121" i="2"/>
  <c r="P121" i="2"/>
  <c r="O121" i="2"/>
  <c r="H121" i="2"/>
  <c r="R120" i="2"/>
  <c r="P120" i="2"/>
  <c r="O120" i="2"/>
  <c r="H120" i="2"/>
  <c r="R119" i="2"/>
  <c r="P119" i="2"/>
  <c r="O119" i="2"/>
  <c r="H119" i="2"/>
  <c r="R118" i="2"/>
  <c r="P118" i="2"/>
  <c r="O118" i="2"/>
  <c r="H118" i="2"/>
  <c r="R117" i="2"/>
  <c r="P117" i="2"/>
  <c r="O117" i="2"/>
  <c r="H117" i="2"/>
  <c r="R116" i="2"/>
  <c r="P116" i="2"/>
  <c r="O116" i="2"/>
  <c r="H116" i="2"/>
  <c r="R115" i="2"/>
  <c r="P115" i="2"/>
  <c r="O115" i="2"/>
  <c r="H115" i="2"/>
  <c r="R114" i="2"/>
  <c r="P114" i="2"/>
  <c r="O114" i="2"/>
  <c r="H114" i="2"/>
  <c r="R113" i="2"/>
  <c r="P113" i="2"/>
  <c r="O113" i="2"/>
  <c r="H113" i="2"/>
  <c r="R112" i="2"/>
  <c r="P112" i="2"/>
  <c r="O112" i="2"/>
  <c r="H112" i="2"/>
  <c r="R111" i="2"/>
  <c r="P111" i="2"/>
  <c r="O111" i="2"/>
  <c r="H111" i="2"/>
  <c r="R110" i="2"/>
  <c r="P110" i="2"/>
  <c r="O110" i="2"/>
  <c r="H110" i="2"/>
  <c r="R109" i="2"/>
  <c r="P109" i="2"/>
  <c r="O109" i="2"/>
  <c r="H109" i="2"/>
  <c r="R108" i="2"/>
  <c r="P108" i="2"/>
  <c r="O108" i="2"/>
  <c r="H108" i="2"/>
  <c r="R107" i="2"/>
  <c r="P107" i="2"/>
  <c r="O107" i="2"/>
  <c r="H107" i="2"/>
  <c r="R106" i="2"/>
  <c r="P106" i="2"/>
  <c r="O106" i="2"/>
  <c r="H106" i="2"/>
  <c r="R105" i="2"/>
  <c r="P105" i="2"/>
  <c r="O105" i="2"/>
  <c r="H105" i="2"/>
  <c r="R104" i="2"/>
  <c r="P104" i="2"/>
  <c r="O104" i="2"/>
  <c r="H104" i="2"/>
  <c r="R103" i="2"/>
  <c r="P103" i="2"/>
  <c r="O103" i="2"/>
  <c r="H103" i="2"/>
  <c r="R102" i="2"/>
  <c r="P102" i="2"/>
  <c r="O102" i="2"/>
  <c r="H102" i="2"/>
  <c r="R101" i="2"/>
  <c r="P101" i="2"/>
  <c r="O101" i="2"/>
  <c r="H101" i="2"/>
  <c r="R100" i="2"/>
  <c r="P100" i="2"/>
  <c r="O100" i="2"/>
  <c r="H100" i="2"/>
  <c r="R99" i="2"/>
  <c r="P99" i="2"/>
  <c r="O99" i="2"/>
  <c r="H99" i="2"/>
  <c r="R98" i="2"/>
  <c r="P98" i="2"/>
  <c r="O98" i="2"/>
  <c r="H98" i="2"/>
  <c r="R97" i="2"/>
  <c r="P97" i="2"/>
  <c r="O97" i="2"/>
  <c r="H97" i="2"/>
  <c r="R96" i="2"/>
  <c r="P96" i="2"/>
  <c r="O96" i="2"/>
  <c r="H96" i="2"/>
  <c r="R95" i="2"/>
  <c r="P95" i="2"/>
  <c r="O95" i="2"/>
  <c r="H95" i="2"/>
  <c r="R94" i="2"/>
  <c r="P94" i="2"/>
  <c r="O94" i="2"/>
  <c r="H94" i="2"/>
  <c r="R93" i="2"/>
  <c r="P93" i="2"/>
  <c r="O93" i="2"/>
  <c r="H93" i="2"/>
  <c r="R92" i="2"/>
  <c r="P92" i="2"/>
  <c r="O92" i="2"/>
  <c r="H92" i="2"/>
  <c r="R91" i="2"/>
  <c r="P91" i="2"/>
  <c r="O91" i="2"/>
  <c r="H91" i="2"/>
  <c r="R90" i="2"/>
  <c r="P90" i="2"/>
  <c r="O90" i="2"/>
  <c r="H90" i="2"/>
  <c r="R89" i="2"/>
  <c r="P89" i="2"/>
  <c r="O89" i="2"/>
  <c r="H89" i="2"/>
  <c r="R88" i="2"/>
  <c r="P88" i="2"/>
  <c r="O88" i="2"/>
  <c r="H88" i="2"/>
  <c r="R87" i="2"/>
  <c r="P87" i="2"/>
  <c r="O87" i="2"/>
  <c r="H87" i="2"/>
  <c r="R86" i="2"/>
  <c r="P86" i="2"/>
  <c r="O86" i="2"/>
  <c r="H86" i="2"/>
  <c r="R85" i="2"/>
  <c r="P85" i="2"/>
  <c r="O85" i="2"/>
  <c r="H85" i="2"/>
  <c r="R84" i="2"/>
  <c r="P84" i="2"/>
  <c r="O84" i="2"/>
  <c r="H84" i="2"/>
  <c r="R83" i="2"/>
  <c r="P83" i="2"/>
  <c r="O83" i="2"/>
  <c r="H83" i="2"/>
  <c r="R82" i="2"/>
  <c r="P82" i="2"/>
  <c r="O82" i="2"/>
  <c r="H82" i="2"/>
  <c r="R81" i="2"/>
  <c r="P81" i="2"/>
  <c r="O81" i="2"/>
  <c r="H81" i="2"/>
  <c r="R80" i="2"/>
  <c r="P80" i="2"/>
  <c r="O80" i="2"/>
  <c r="H80" i="2"/>
  <c r="R79" i="2"/>
  <c r="P79" i="2"/>
  <c r="O79" i="2"/>
  <c r="H79" i="2"/>
  <c r="R78" i="2"/>
  <c r="P78" i="2"/>
  <c r="O78" i="2"/>
  <c r="H78" i="2"/>
  <c r="R77" i="2"/>
  <c r="P77" i="2"/>
  <c r="O77" i="2"/>
  <c r="H77" i="2"/>
  <c r="R76" i="2"/>
  <c r="P76" i="2"/>
  <c r="O76" i="2"/>
  <c r="H76" i="2"/>
  <c r="R75" i="2"/>
  <c r="P75" i="2"/>
  <c r="O75" i="2"/>
  <c r="H75" i="2"/>
  <c r="R74" i="2"/>
  <c r="P74" i="2"/>
  <c r="O74" i="2"/>
  <c r="H74" i="2"/>
  <c r="R73" i="2"/>
  <c r="P73" i="2"/>
  <c r="O73" i="2"/>
  <c r="H73" i="2"/>
  <c r="R72" i="2"/>
  <c r="P72" i="2"/>
  <c r="O72" i="2"/>
  <c r="H72" i="2"/>
  <c r="R71" i="2"/>
  <c r="P71" i="2"/>
  <c r="O71" i="2"/>
  <c r="H71" i="2"/>
  <c r="R70" i="2"/>
  <c r="P70" i="2"/>
  <c r="O70" i="2"/>
  <c r="H70" i="2"/>
  <c r="R69" i="2"/>
  <c r="P69" i="2"/>
  <c r="O69" i="2"/>
  <c r="H69" i="2"/>
  <c r="R68" i="2"/>
  <c r="P68" i="2"/>
  <c r="O68" i="2"/>
  <c r="H68" i="2"/>
  <c r="R67" i="2"/>
  <c r="P67" i="2"/>
  <c r="O67" i="2"/>
  <c r="H67" i="2"/>
  <c r="R66" i="2"/>
  <c r="P66" i="2"/>
  <c r="O66" i="2"/>
  <c r="H66" i="2"/>
  <c r="R65" i="2"/>
  <c r="P65" i="2"/>
  <c r="O65" i="2"/>
  <c r="H65" i="2"/>
  <c r="R64" i="2"/>
  <c r="P64" i="2"/>
  <c r="O64" i="2"/>
  <c r="H64" i="2"/>
  <c r="R63" i="2"/>
  <c r="P63" i="2"/>
  <c r="O63" i="2"/>
  <c r="H63" i="2"/>
  <c r="R62" i="2"/>
  <c r="P62" i="2"/>
  <c r="O62" i="2"/>
  <c r="H62" i="2"/>
  <c r="R61" i="2"/>
  <c r="P61" i="2"/>
  <c r="O61" i="2"/>
  <c r="H61" i="2"/>
  <c r="R60" i="2"/>
  <c r="P60" i="2"/>
  <c r="O60" i="2"/>
  <c r="H60" i="2"/>
  <c r="R59" i="2"/>
  <c r="P59" i="2"/>
  <c r="O59" i="2"/>
  <c r="H59" i="2"/>
  <c r="R58" i="2"/>
  <c r="P58" i="2"/>
  <c r="O58" i="2"/>
  <c r="H58" i="2"/>
  <c r="R57" i="2"/>
  <c r="P57" i="2"/>
  <c r="O57" i="2"/>
  <c r="H57" i="2"/>
  <c r="R56" i="2"/>
  <c r="P56" i="2"/>
  <c r="O56" i="2"/>
  <c r="H56" i="2"/>
  <c r="R55" i="2"/>
  <c r="P55" i="2"/>
  <c r="O55" i="2"/>
  <c r="H55" i="2"/>
  <c r="R54" i="2"/>
  <c r="P54" i="2"/>
  <c r="O54" i="2"/>
  <c r="H54" i="2"/>
  <c r="R53" i="2"/>
  <c r="P53" i="2"/>
  <c r="O53" i="2"/>
  <c r="H53" i="2"/>
  <c r="R52" i="2"/>
  <c r="P52" i="2"/>
  <c r="O52" i="2"/>
  <c r="H52" i="2"/>
  <c r="R51" i="2"/>
  <c r="P51" i="2"/>
  <c r="O51" i="2"/>
  <c r="H51" i="2"/>
  <c r="R50" i="2"/>
  <c r="P50" i="2"/>
  <c r="O50" i="2"/>
  <c r="H50" i="2"/>
  <c r="R49" i="2"/>
  <c r="P49" i="2"/>
  <c r="O49" i="2"/>
  <c r="H49" i="2"/>
  <c r="R48" i="2"/>
  <c r="P48" i="2"/>
  <c r="O48" i="2"/>
  <c r="H48" i="2"/>
  <c r="R47" i="2"/>
  <c r="P47" i="2"/>
  <c r="O47" i="2"/>
  <c r="H47" i="2"/>
  <c r="R46" i="2"/>
  <c r="P46" i="2"/>
  <c r="O46" i="2"/>
  <c r="H46" i="2"/>
  <c r="R45" i="2"/>
  <c r="P45" i="2"/>
  <c r="O45" i="2"/>
  <c r="H45" i="2"/>
  <c r="R44" i="2"/>
  <c r="P44" i="2"/>
  <c r="O44" i="2"/>
  <c r="H44" i="2"/>
  <c r="R43" i="2"/>
  <c r="P43" i="2"/>
  <c r="O43" i="2"/>
  <c r="H43" i="2"/>
  <c r="R42" i="2"/>
  <c r="P42" i="2"/>
  <c r="O42" i="2"/>
  <c r="H42" i="2"/>
  <c r="R41" i="2"/>
  <c r="P41" i="2"/>
  <c r="O41" i="2"/>
  <c r="H41" i="2"/>
  <c r="R40" i="2"/>
  <c r="P40" i="2"/>
  <c r="O40" i="2"/>
  <c r="H40" i="2"/>
  <c r="R39" i="2"/>
  <c r="P39" i="2"/>
  <c r="O39" i="2"/>
  <c r="H39" i="2"/>
  <c r="R38" i="2"/>
  <c r="P38" i="2"/>
  <c r="O38" i="2"/>
  <c r="H38" i="2"/>
  <c r="R37" i="2"/>
  <c r="P37" i="2"/>
  <c r="O37" i="2"/>
  <c r="H37" i="2"/>
  <c r="R36" i="2"/>
  <c r="P36" i="2"/>
  <c r="O36" i="2"/>
  <c r="H36" i="2"/>
  <c r="R35" i="2"/>
  <c r="P35" i="2"/>
  <c r="O35" i="2"/>
  <c r="H35" i="2"/>
  <c r="R34" i="2"/>
  <c r="P34" i="2"/>
  <c r="O34" i="2"/>
  <c r="H34" i="2"/>
  <c r="R33" i="2"/>
  <c r="P33" i="2"/>
  <c r="O33" i="2"/>
  <c r="H33" i="2"/>
  <c r="R32" i="2"/>
  <c r="P32" i="2"/>
  <c r="O32" i="2"/>
  <c r="H32" i="2"/>
  <c r="R31" i="2"/>
  <c r="P31" i="2"/>
  <c r="O31" i="2"/>
  <c r="H31" i="2"/>
  <c r="R30" i="2"/>
  <c r="P30" i="2"/>
  <c r="O30" i="2"/>
  <c r="H30" i="2"/>
  <c r="R29" i="2"/>
  <c r="P29" i="2"/>
  <c r="O29" i="2"/>
  <c r="H29" i="2"/>
  <c r="R28" i="2"/>
  <c r="P28" i="2"/>
  <c r="O28" i="2"/>
  <c r="H28" i="2"/>
  <c r="R27" i="2"/>
  <c r="P27" i="2"/>
  <c r="O27" i="2"/>
  <c r="H27" i="2"/>
  <c r="R26" i="2"/>
  <c r="P26" i="2"/>
  <c r="O26" i="2"/>
  <c r="H26" i="2"/>
  <c r="R25" i="2"/>
  <c r="P25" i="2"/>
  <c r="O25" i="2"/>
  <c r="H25" i="2"/>
  <c r="R24" i="2"/>
  <c r="P24" i="2"/>
  <c r="O24" i="2"/>
  <c r="H24" i="2"/>
  <c r="R23" i="2"/>
  <c r="P23" i="2"/>
  <c r="O23" i="2"/>
  <c r="H23" i="2"/>
  <c r="R22" i="2"/>
  <c r="P22" i="2"/>
  <c r="O22" i="2"/>
  <c r="H22" i="2"/>
  <c r="R21" i="2"/>
  <c r="P21" i="2"/>
  <c r="O21" i="2"/>
  <c r="H21" i="2"/>
  <c r="R20" i="2"/>
  <c r="P20" i="2"/>
  <c r="O20" i="2"/>
  <c r="H20" i="2"/>
  <c r="R19" i="2"/>
  <c r="P19" i="2"/>
  <c r="O19" i="2"/>
  <c r="H19" i="2"/>
  <c r="R18" i="2"/>
  <c r="P18" i="2"/>
  <c r="O18" i="2"/>
  <c r="H18" i="2"/>
  <c r="R17" i="2"/>
  <c r="P17" i="2"/>
  <c r="O17" i="2"/>
  <c r="H17" i="2"/>
  <c r="R16" i="2"/>
  <c r="P16" i="2"/>
  <c r="O16" i="2"/>
  <c r="H16" i="2"/>
  <c r="R15" i="2"/>
  <c r="P15" i="2"/>
  <c r="O15" i="2"/>
  <c r="H15" i="2"/>
  <c r="R14" i="2"/>
  <c r="P14" i="2"/>
  <c r="O14" i="2"/>
  <c r="H14" i="2"/>
  <c r="R13" i="2"/>
  <c r="P13" i="2"/>
  <c r="O13" i="2"/>
  <c r="H13" i="2"/>
  <c r="R12" i="2"/>
  <c r="P12" i="2"/>
  <c r="O12" i="2"/>
  <c r="H12" i="2"/>
  <c r="R11" i="2"/>
  <c r="P11" i="2"/>
  <c r="O11" i="2"/>
  <c r="H11" i="2"/>
  <c r="R10" i="2"/>
  <c r="P10" i="2"/>
  <c r="O10" i="2"/>
  <c r="H10" i="2"/>
  <c r="R9" i="2"/>
  <c r="P9" i="2"/>
  <c r="O9" i="2"/>
  <c r="H9" i="2"/>
  <c r="R8" i="2"/>
  <c r="P8" i="2"/>
  <c r="O8" i="2"/>
  <c r="H8" i="2"/>
  <c r="R7" i="2"/>
  <c r="P7" i="2"/>
  <c r="O7" i="2"/>
  <c r="L2" i="3" l="1"/>
  <c r="L3" i="3" s="1"/>
  <c r="P2" i="3"/>
  <c r="P3" i="3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<sst xmlns="http://schemas.openxmlformats.org/spreadsheetml/2006/main" count="6016" uniqueCount="1775">
  <si>
    <t>EMPLEADO 001</t>
  </si>
  <si>
    <t>EMPLEADO 002</t>
  </si>
  <si>
    <t>EMPLEADO 003</t>
  </si>
  <si>
    <t>EMPLEADO 004</t>
  </si>
  <si>
    <t>EMPLEADO 005</t>
  </si>
  <si>
    <t>EMPLEADO 006</t>
  </si>
  <si>
    <t>EMPLEADO 007</t>
  </si>
  <si>
    <t>EMPLEADO 008</t>
  </si>
  <si>
    <t>EMPLEADO 009</t>
  </si>
  <si>
    <t>EMPLEADO 010</t>
  </si>
  <si>
    <t>EMPLEADO 011</t>
  </si>
  <si>
    <t>EMPLEADO 012</t>
  </si>
  <si>
    <t>EMPLEADO 013</t>
  </si>
  <si>
    <t>EMPLEADO 014</t>
  </si>
  <si>
    <t>EMPLEADO 015</t>
  </si>
  <si>
    <t>EMPLEADO 016</t>
  </si>
  <si>
    <t>EMPLEADO 017</t>
  </si>
  <si>
    <t>EMPLEADO 018</t>
  </si>
  <si>
    <t>EMPLEADO 019</t>
  </si>
  <si>
    <t>EMPLEADO 020</t>
  </si>
  <si>
    <t>EMPLEADO 021</t>
  </si>
  <si>
    <t>EMPLEADO 022</t>
  </si>
  <si>
    <t>EMPLEADO 023</t>
  </si>
  <si>
    <t>EMPLEADO 024</t>
  </si>
  <si>
    <t>EMPLEADO 025</t>
  </si>
  <si>
    <t>EMPLEADO 026</t>
  </si>
  <si>
    <t>EMPLEADO 027</t>
  </si>
  <si>
    <t>EMPLEADO 028</t>
  </si>
  <si>
    <t>EMPLEADO 029</t>
  </si>
  <si>
    <t>EMPLEADO 030</t>
  </si>
  <si>
    <t>EMPLEADO 031</t>
  </si>
  <si>
    <t>EMPLEADO 032</t>
  </si>
  <si>
    <t>EMPLEADO 033</t>
  </si>
  <si>
    <t>EMPLEADO 034</t>
  </si>
  <si>
    <t>EMPLEADO 035</t>
  </si>
  <si>
    <t>EMPLEADO 036</t>
  </si>
  <si>
    <t>EMPLEADO 037</t>
  </si>
  <si>
    <t>EMPLEADO 038</t>
  </si>
  <si>
    <t>EMPLEADO 039</t>
  </si>
  <si>
    <t>EMPLEADO 040</t>
  </si>
  <si>
    <t>EMPLEADO 041</t>
  </si>
  <si>
    <t>EMPLEADO 042</t>
  </si>
  <si>
    <t>EMPLEADO 043</t>
  </si>
  <si>
    <t>EMPLEADO 044</t>
  </si>
  <si>
    <t>EMPLEADO 045</t>
  </si>
  <si>
    <t>EMPLEADO 046</t>
  </si>
  <si>
    <t>EMPLEADO 047</t>
  </si>
  <si>
    <t>EMPLEADO 048</t>
  </si>
  <si>
    <t>EMPLEADO 049</t>
  </si>
  <si>
    <t>EMPLEADO 050</t>
  </si>
  <si>
    <t>EMPLEADO 051</t>
  </si>
  <si>
    <t>EMPLEADO 052</t>
  </si>
  <si>
    <t>EMPLEADO 053</t>
  </si>
  <si>
    <t>EMPLEADO 054</t>
  </si>
  <si>
    <t>EMPLEADO 055</t>
  </si>
  <si>
    <t>EMPLEADO 056</t>
  </si>
  <si>
    <t>EMPLEADO 057</t>
  </si>
  <si>
    <t>EMPLEADO 058</t>
  </si>
  <si>
    <t>EMPLEADO 059</t>
  </si>
  <si>
    <t>EMPLEADO 060</t>
  </si>
  <si>
    <t>EMPLEADO 061</t>
  </si>
  <si>
    <t>EMPLEADO 062</t>
  </si>
  <si>
    <t>EMPLEADO 063</t>
  </si>
  <si>
    <t>EMPLEADO 064</t>
  </si>
  <si>
    <t>EMPLEADO 065</t>
  </si>
  <si>
    <t>EMPLEADO 066</t>
  </si>
  <si>
    <t>EMPLEADO 067</t>
  </si>
  <si>
    <t>EMPLEADO 068</t>
  </si>
  <si>
    <t>EMPLEADO 069</t>
  </si>
  <si>
    <t>EMPLEADO 070</t>
  </si>
  <si>
    <t>EMPLEADO 071</t>
  </si>
  <si>
    <t>EMPLEADO 072</t>
  </si>
  <si>
    <t>EMPLEADO 073</t>
  </si>
  <si>
    <t>EMPLEADO 074</t>
  </si>
  <si>
    <t>EMPLEADO 075</t>
  </si>
  <si>
    <t>EMPLEADO 076</t>
  </si>
  <si>
    <t>EMPLEADO 077</t>
  </si>
  <si>
    <t>EMPLEADO 078</t>
  </si>
  <si>
    <t>EMPLEADO 079</t>
  </si>
  <si>
    <t>EMPLEADO 080</t>
  </si>
  <si>
    <t>EMPLEADO 081</t>
  </si>
  <si>
    <t>EMPLEADO 082</t>
  </si>
  <si>
    <t>EMPLEADO 083</t>
  </si>
  <si>
    <t>EMPLEADO 084</t>
  </si>
  <si>
    <t>EMPLEADO 085</t>
  </si>
  <si>
    <t>EMPLEADO 086</t>
  </si>
  <si>
    <t>EMPLEADO 087</t>
  </si>
  <si>
    <t>EMPLEADO 088</t>
  </si>
  <si>
    <t>EMPLEADO 089</t>
  </si>
  <si>
    <t>EMPLEADO 090</t>
  </si>
  <si>
    <t>EMPLEADO 091</t>
  </si>
  <si>
    <t>EMPLEADO 092</t>
  </si>
  <si>
    <t>EMPLEADO 093</t>
  </si>
  <si>
    <t>EMPLEADO 094</t>
  </si>
  <si>
    <t>EMPLEADO 095</t>
  </si>
  <si>
    <t>EMPLEADO 096</t>
  </si>
  <si>
    <t>EMPLEADO 097</t>
  </si>
  <si>
    <t>EMPLEADO 098</t>
  </si>
  <si>
    <t>EMPLEADO 099</t>
  </si>
  <si>
    <t>EMPLEADO 100</t>
  </si>
  <si>
    <t>EMPLEADO 101</t>
  </si>
  <si>
    <t>EMPLEADO 102</t>
  </si>
  <si>
    <t>EMPLEADO 103</t>
  </si>
  <si>
    <t>EMPLEADO 104</t>
  </si>
  <si>
    <t>EMPLEADO 105</t>
  </si>
  <si>
    <t>EMPLEADO 106</t>
  </si>
  <si>
    <t>EMPLEADO 107</t>
  </si>
  <si>
    <t>EMPLEADO 108</t>
  </si>
  <si>
    <t>EMPLEADO 109</t>
  </si>
  <si>
    <t>EMPLEADO 110</t>
  </si>
  <si>
    <t>EMPLEADO 111</t>
  </si>
  <si>
    <t>EMPLEADO 112</t>
  </si>
  <si>
    <t>EMPLEADO 113</t>
  </si>
  <si>
    <t>EMPLEADO 114</t>
  </si>
  <si>
    <t>EMPLEADO 115</t>
  </si>
  <si>
    <t>EMPLEADO 116</t>
  </si>
  <si>
    <t>EMPLEADO 117</t>
  </si>
  <si>
    <t>EMPLEADO 118</t>
  </si>
  <si>
    <t>EMPLEADO 119</t>
  </si>
  <si>
    <t>EMPLEADO 120</t>
  </si>
  <si>
    <t>EMPLEADO 121</t>
  </si>
  <si>
    <t>EMPLEADO 122</t>
  </si>
  <si>
    <t>EMPLEADO 123</t>
  </si>
  <si>
    <t>EMPLEADO 124</t>
  </si>
  <si>
    <t>EMPLEADO 125</t>
  </si>
  <si>
    <t>EMPLEADO 126</t>
  </si>
  <si>
    <t>EMPLEADO 127</t>
  </si>
  <si>
    <t>EMPLEADO 128</t>
  </si>
  <si>
    <t>EMPLEADO 129</t>
  </si>
  <si>
    <t>EMPLEADO 130</t>
  </si>
  <si>
    <t>EMPLEADO 131</t>
  </si>
  <si>
    <t>EMPLEADO 132</t>
  </si>
  <si>
    <t>EMPLEADO 133</t>
  </si>
  <si>
    <t>EMPLEADO 134</t>
  </si>
  <si>
    <t>EMPLEADO 135</t>
  </si>
  <si>
    <t>EMPLEADO 136</t>
  </si>
  <si>
    <t>EMPLEADO 137</t>
  </si>
  <si>
    <t>EMPLEADO 138</t>
  </si>
  <si>
    <t>EMPLEADO 139</t>
  </si>
  <si>
    <t>EMPLEADO 140</t>
  </si>
  <si>
    <t>EMPLEADO 141</t>
  </si>
  <si>
    <t>EMPLEADO 142</t>
  </si>
  <si>
    <t>EMPLEADO 143</t>
  </si>
  <si>
    <t>EMPLEADO 144</t>
  </si>
  <si>
    <t>EMPLEADO 145</t>
  </si>
  <si>
    <t>EMPLEADO 146</t>
  </si>
  <si>
    <t>EMPLEADO 147</t>
  </si>
  <si>
    <t>EMPLEADO 148</t>
  </si>
  <si>
    <t>EMPLEADO 149</t>
  </si>
  <si>
    <t>EMPLEADO 150</t>
  </si>
  <si>
    <t>EMPLEADO 151</t>
  </si>
  <si>
    <t>EMPLEADO 152</t>
  </si>
  <si>
    <t>EMPLEADO 153</t>
  </si>
  <si>
    <t>EMPLEADO 154</t>
  </si>
  <si>
    <t>EMPLEADO 155</t>
  </si>
  <si>
    <t>EMPLEADO 156</t>
  </si>
  <si>
    <t>EMPLEADO 157</t>
  </si>
  <si>
    <t>EMPLEADO 158</t>
  </si>
  <si>
    <t>EMPLEADO 159</t>
  </si>
  <si>
    <t>EMPLEADO 160</t>
  </si>
  <si>
    <t>EMPLEADO 161</t>
  </si>
  <si>
    <t>EMPLEADO 162</t>
  </si>
  <si>
    <t>EMPLEADO 163</t>
  </si>
  <si>
    <t>EMPLEADO 164</t>
  </si>
  <si>
    <t>EMPLEADO 165</t>
  </si>
  <si>
    <t>EMPLEADO 166</t>
  </si>
  <si>
    <t>EMPLEADO 167</t>
  </si>
  <si>
    <t>EMPLEADO 168</t>
  </si>
  <si>
    <t>EMPLEADO 169</t>
  </si>
  <si>
    <t>EMPLEADO 170</t>
  </si>
  <si>
    <t>EMPLEADO 171</t>
  </si>
  <si>
    <t>EMPLEADO 172</t>
  </si>
  <si>
    <t>EMPLEADO 173</t>
  </si>
  <si>
    <t>EMPLEADO 174</t>
  </si>
  <si>
    <t>EMPLEADO 175</t>
  </si>
  <si>
    <t>EMPLEADO 176</t>
  </si>
  <si>
    <t>EMPLEADO 177</t>
  </si>
  <si>
    <t>EMPLEADO 178</t>
  </si>
  <si>
    <t>EMPLEADO 179</t>
  </si>
  <si>
    <t>EMPLEADO 180</t>
  </si>
  <si>
    <t>EMPLEADO 181</t>
  </si>
  <si>
    <t>EMPLEADO 182</t>
  </si>
  <si>
    <t>EMPLEADO 183</t>
  </si>
  <si>
    <t>EMPLEADO 184</t>
  </si>
  <si>
    <t>EMPLEADO 185</t>
  </si>
  <si>
    <t>EMPLEADO 186</t>
  </si>
  <si>
    <t>EMPLEADO 187</t>
  </si>
  <si>
    <t>EMPLEADO 188</t>
  </si>
  <si>
    <t>EMPLEADO 189</t>
  </si>
  <si>
    <t>EMPLEADO 190</t>
  </si>
  <si>
    <t>EMPLEADO 191</t>
  </si>
  <si>
    <t>EMPLEADO 192</t>
  </si>
  <si>
    <t>EMPLEADO 193</t>
  </si>
  <si>
    <t>EMPLEADO 194</t>
  </si>
  <si>
    <t>EMPLEADO 195</t>
  </si>
  <si>
    <t>EMPLEADO 196</t>
  </si>
  <si>
    <t>EMPLEADO 197</t>
  </si>
  <si>
    <t>EMPLEADO 198</t>
  </si>
  <si>
    <t>EMPLEADO 199</t>
  </si>
  <si>
    <t>EMPLEADO 200</t>
  </si>
  <si>
    <t>EMPLEADO 201</t>
  </si>
  <si>
    <t>EMPLEADO 202</t>
  </si>
  <si>
    <t>EMPLEADO 203</t>
  </si>
  <si>
    <t>EMPLEADO 204</t>
  </si>
  <si>
    <t>EMPLEADO 205</t>
  </si>
  <si>
    <t>EMPLEADO 206</t>
  </si>
  <si>
    <t>EMPLEADO 207</t>
  </si>
  <si>
    <t>EMPLEADO 208</t>
  </si>
  <si>
    <t>EMPLEADO 209</t>
  </si>
  <si>
    <t>EMPLEADO 210</t>
  </si>
  <si>
    <t>EMPLEADO 211</t>
  </si>
  <si>
    <t>EMPLEADO 212</t>
  </si>
  <si>
    <t>EMPLEADO 213</t>
  </si>
  <si>
    <t>EMPLEADO 214</t>
  </si>
  <si>
    <t>EMPLEADO 215</t>
  </si>
  <si>
    <t>EMPLEADO 216</t>
  </si>
  <si>
    <t>EMPLEADO 217</t>
  </si>
  <si>
    <t>EMPLEADO 218</t>
  </si>
  <si>
    <t>EMPLEADO 219</t>
  </si>
  <si>
    <t>EMPLEADO 220</t>
  </si>
  <si>
    <t>EMPLEADO 221</t>
  </si>
  <si>
    <t>EMPLEADO 222</t>
  </si>
  <si>
    <t>EMPLEADO 223</t>
  </si>
  <si>
    <t>EMPLEADO 224</t>
  </si>
  <si>
    <t>EMPLEADO 225</t>
  </si>
  <si>
    <t>EMPLEADO 226</t>
  </si>
  <si>
    <t>EMPLEADO 227</t>
  </si>
  <si>
    <t>EMPLEADO 228</t>
  </si>
  <si>
    <t>EMPLEADO 229</t>
  </si>
  <si>
    <t>EMPLEADO 230</t>
  </si>
  <si>
    <t>EMPLEADO 231</t>
  </si>
  <si>
    <t>EMPLEADO 232</t>
  </si>
  <si>
    <t>EMPLEADO 233</t>
  </si>
  <si>
    <t>EMPLEADO 234</t>
  </si>
  <si>
    <t>EMPLEADO 235</t>
  </si>
  <si>
    <t>EMPLEADO 236</t>
  </si>
  <si>
    <t>EMPLEADO 237</t>
  </si>
  <si>
    <t>EMPLEADO 238</t>
  </si>
  <si>
    <t>EMPLEADO 239</t>
  </si>
  <si>
    <t>EMPLEADO 240</t>
  </si>
  <si>
    <t>EMPLEADO 241</t>
  </si>
  <si>
    <t>EMPLEADO 242</t>
  </si>
  <si>
    <t>EMPLEADO 243</t>
  </si>
  <si>
    <t>EMPLEADO 244</t>
  </si>
  <si>
    <t>EMPLEADO 245</t>
  </si>
  <si>
    <t>EMPLEADO 246</t>
  </si>
  <si>
    <t>EMPLEADO 247</t>
  </si>
  <si>
    <t>EMPLEADO 248</t>
  </si>
  <si>
    <t>EMPLEADO 249</t>
  </si>
  <si>
    <t>EMPLEADO 250</t>
  </si>
  <si>
    <t>EMPLEADO 251</t>
  </si>
  <si>
    <t>EMPLEADO 252</t>
  </si>
  <si>
    <t>EMPLEADO 253</t>
  </si>
  <si>
    <t>EMPLEADO 254</t>
  </si>
  <si>
    <t>EMPLEADO 255</t>
  </si>
  <si>
    <t>EMPLEADO 256</t>
  </si>
  <si>
    <t>EMPLEADO 257</t>
  </si>
  <si>
    <t>EMPLEADO 258</t>
  </si>
  <si>
    <t>EMPLEADO 259</t>
  </si>
  <si>
    <t>EMPLEADO 260</t>
  </si>
  <si>
    <t>EMPLEADO 261</t>
  </si>
  <si>
    <t>EMPLEADO 262</t>
  </si>
  <si>
    <t>EMPLEADO 263</t>
  </si>
  <si>
    <t>EMPLEADO 264</t>
  </si>
  <si>
    <t>EMPLEADO 265</t>
  </si>
  <si>
    <t>EMPLEADO 266</t>
  </si>
  <si>
    <t>EMPLEADO 267</t>
  </si>
  <si>
    <t>EMPLEADO 268</t>
  </si>
  <si>
    <t>EMPLEADO 269</t>
  </si>
  <si>
    <t>EMPLEADO 270</t>
  </si>
  <si>
    <t>EMPLEADO 271</t>
  </si>
  <si>
    <t>EMPLEADO 272</t>
  </si>
  <si>
    <t>EMPLEADO 273</t>
  </si>
  <si>
    <t>EMPLEADO 274</t>
  </si>
  <si>
    <t>EMPLEADO 275</t>
  </si>
  <si>
    <t>EMPLEADO 276</t>
  </si>
  <si>
    <t>EMPLEADO 277</t>
  </si>
  <si>
    <t>EMPLEADO 278</t>
  </si>
  <si>
    <t>EMPLEADO 279</t>
  </si>
  <si>
    <t>EMPLEADO 280</t>
  </si>
  <si>
    <t>EMPLEADO 281</t>
  </si>
  <si>
    <t>EMPLEADO 282</t>
  </si>
  <si>
    <t>EMPLEADO 283</t>
  </si>
  <si>
    <t>EMPLEADO 284</t>
  </si>
  <si>
    <t>EMPLEADO 285</t>
  </si>
  <si>
    <t>EMPLEADO 286</t>
  </si>
  <si>
    <t>EMPLEADO 287</t>
  </si>
  <si>
    <t>EMPLEADO 288</t>
  </si>
  <si>
    <t>EMPLEADO 289</t>
  </si>
  <si>
    <t>EMPLEADO 290</t>
  </si>
  <si>
    <t>EMPLEADO 291</t>
  </si>
  <si>
    <t>EMPLEADO 292</t>
  </si>
  <si>
    <t>EMPLEADO 293</t>
  </si>
  <si>
    <t>EMPLEADO 294</t>
  </si>
  <si>
    <t>EMPLEADO 295</t>
  </si>
  <si>
    <t>EMPLEADO 296</t>
  </si>
  <si>
    <t>EMPLEADO 297</t>
  </si>
  <si>
    <t>EMPLEADO 298</t>
  </si>
  <si>
    <t>EMPLEADO 299</t>
  </si>
  <si>
    <t>EMPLEADO 300</t>
  </si>
  <si>
    <t>EMPLEADO 301</t>
  </si>
  <si>
    <t>EMPLEADO 302</t>
  </si>
  <si>
    <t>EMPLEADO 303</t>
  </si>
  <si>
    <t>EMPLEADO 304</t>
  </si>
  <si>
    <t>EMPLEADO 305</t>
  </si>
  <si>
    <t>EMPLEADO 306</t>
  </si>
  <si>
    <t>EMPLEADO 307</t>
  </si>
  <si>
    <t>EMPLEADO 308</t>
  </si>
  <si>
    <t>EMPLEADO 309</t>
  </si>
  <si>
    <t>EMPLEADO 310</t>
  </si>
  <si>
    <t>EMPLEADO 311</t>
  </si>
  <si>
    <t>EMPLEADO 312</t>
  </si>
  <si>
    <t>EMPLEADO 313</t>
  </si>
  <si>
    <t>EMPLEADO 314</t>
  </si>
  <si>
    <t>EMPLEADO 315</t>
  </si>
  <si>
    <t>EMPLEADO 316</t>
  </si>
  <si>
    <t>EMPLEADO 317</t>
  </si>
  <si>
    <t>EMPLEADO 318</t>
  </si>
  <si>
    <t>EMPLEADO 319</t>
  </si>
  <si>
    <t>EMPLEADO 320</t>
  </si>
  <si>
    <t>EMPLEADO 321</t>
  </si>
  <si>
    <t>EMPLEADO 322</t>
  </si>
  <si>
    <t>EMPLEADO 323</t>
  </si>
  <si>
    <t>EMPLEADO 324</t>
  </si>
  <si>
    <t>EMPLEADO 325</t>
  </si>
  <si>
    <t>EMPLEADO 326</t>
  </si>
  <si>
    <t>EMPLEADO 327</t>
  </si>
  <si>
    <t>EMPLEADO 328</t>
  </si>
  <si>
    <t>EMPLEADO 329</t>
  </si>
  <si>
    <t>EMPLEADO 330</t>
  </si>
  <si>
    <t>EMPLEADO 331</t>
  </si>
  <si>
    <t>EMPLEADO 332</t>
  </si>
  <si>
    <t>EMPLEADO 333</t>
  </si>
  <si>
    <t>EMPLEADO 334</t>
  </si>
  <si>
    <t>EMPLEADO 335</t>
  </si>
  <si>
    <t>EMPLEADO 336</t>
  </si>
  <si>
    <t>EMPLEADO 337</t>
  </si>
  <si>
    <t>EMPLEADO 338</t>
  </si>
  <si>
    <t>EMPLEADO 339</t>
  </si>
  <si>
    <t>EMPLEADO 340</t>
  </si>
  <si>
    <t>EMPLEADO 341</t>
  </si>
  <si>
    <t>EMPLEADO 342</t>
  </si>
  <si>
    <t>EMPLEADO 343</t>
  </si>
  <si>
    <t>EMPLEADO 344</t>
  </si>
  <si>
    <t>EMPLEADO 345</t>
  </si>
  <si>
    <t>EMPLEADO 346</t>
  </si>
  <si>
    <t>EMPLEADO 347</t>
  </si>
  <si>
    <t>EMPLEADO 348</t>
  </si>
  <si>
    <t>EMPLEADO 349</t>
  </si>
  <si>
    <t>EMPLEADO 350</t>
  </si>
  <si>
    <t>EMPLEADO 351</t>
  </si>
  <si>
    <t>EMPLEADO 352</t>
  </si>
  <si>
    <t>EMPLEADO 353</t>
  </si>
  <si>
    <t>EMPLEADO 354</t>
  </si>
  <si>
    <t>EMPLEADO 355</t>
  </si>
  <si>
    <t>EMPLEADO 356</t>
  </si>
  <si>
    <t>EMPLEADO 357</t>
  </si>
  <si>
    <t>EMPLEADO 358</t>
  </si>
  <si>
    <t>EMPLEADO 359</t>
  </si>
  <si>
    <t>EMPLEADO 360</t>
  </si>
  <si>
    <t>EMPLEADO 361</t>
  </si>
  <si>
    <t>EMPLEADO 362</t>
  </si>
  <si>
    <t>EMPLEADO 363</t>
  </si>
  <si>
    <t>EMPLEADO 364</t>
  </si>
  <si>
    <t>EMPLEADO 365</t>
  </si>
  <si>
    <t>EMPLEADO 366</t>
  </si>
  <si>
    <t>EMPLEADO 367</t>
  </si>
  <si>
    <t>EMPLEADO 368</t>
  </si>
  <si>
    <t>EMPLEADO 369</t>
  </si>
  <si>
    <t>EMPLEADO 370</t>
  </si>
  <si>
    <t>EMPLEADO 371</t>
  </si>
  <si>
    <t>EMPLEADO 372</t>
  </si>
  <si>
    <t>EMPLEADO 373</t>
  </si>
  <si>
    <t>EMPLEADO 374</t>
  </si>
  <si>
    <t>EMPLEADO 375</t>
  </si>
  <si>
    <t>EMPLEADO 376</t>
  </si>
  <si>
    <t>EMPLEADO 377</t>
  </si>
  <si>
    <t>EMPLEADO 378</t>
  </si>
  <si>
    <t>EMPLEADO 379</t>
  </si>
  <si>
    <t>EMPLEADO 380</t>
  </si>
  <si>
    <t>EMPLEADO 381</t>
  </si>
  <si>
    <t>EMPLEADO 382</t>
  </si>
  <si>
    <t>EMPLEADO 383</t>
  </si>
  <si>
    <t>EMPLEADO 384</t>
  </si>
  <si>
    <t>EMPLEADO 385</t>
  </si>
  <si>
    <t>EMPLEADO 386</t>
  </si>
  <si>
    <t>EMPLEADO 387</t>
  </si>
  <si>
    <t>EMPLEADO 388</t>
  </si>
  <si>
    <t>EMPLEADO 389</t>
  </si>
  <si>
    <t>EMPLEADO 390</t>
  </si>
  <si>
    <t>EMPLEADO 391</t>
  </si>
  <si>
    <t>EMPLEADO 392</t>
  </si>
  <si>
    <t>EMPLEADO 393</t>
  </si>
  <si>
    <t>EMPLEADO 394</t>
  </si>
  <si>
    <t>EMPLEADO 395</t>
  </si>
  <si>
    <t>EMPLEADO 396</t>
  </si>
  <si>
    <t>EMPLEADO 397</t>
  </si>
  <si>
    <t>EMPLEADO 398</t>
  </si>
  <si>
    <t>EMPLEADO 399</t>
  </si>
  <si>
    <t>EMPLEADO 400</t>
  </si>
  <si>
    <t>EMPLEADO 401</t>
  </si>
  <si>
    <t>EMPLEADO 402</t>
  </si>
  <si>
    <t>EMPLEADO 403</t>
  </si>
  <si>
    <t>EMPLEADO 404</t>
  </si>
  <si>
    <t>EMPLEADO 405</t>
  </si>
  <si>
    <t>EMPLEADO 406</t>
  </si>
  <si>
    <t>EMPLEADO 407</t>
  </si>
  <si>
    <t>EMPLEADO 408</t>
  </si>
  <si>
    <t>EMPLEADO 409</t>
  </si>
  <si>
    <t>EMPLEADO 410</t>
  </si>
  <si>
    <t>EMPLEADO 411</t>
  </si>
  <si>
    <t>EMPLEADO 412</t>
  </si>
  <si>
    <t>EMPLEADO 413</t>
  </si>
  <si>
    <t>EMPLEADO 414</t>
  </si>
  <si>
    <t>EMPLEADO 415</t>
  </si>
  <si>
    <t>EMPLEADO 416</t>
  </si>
  <si>
    <t>EMPLEADO 417</t>
  </si>
  <si>
    <t>EMPLEADO 418</t>
  </si>
  <si>
    <t>EMPLEADO 419</t>
  </si>
  <si>
    <t>EMPLEADO 420</t>
  </si>
  <si>
    <t>EMPLEADO 421</t>
  </si>
  <si>
    <t>EMPLEADO 422</t>
  </si>
  <si>
    <t>EMPLEADO 423</t>
  </si>
  <si>
    <t>EMPLEADO 424</t>
  </si>
  <si>
    <t>EMPLEADO 425</t>
  </si>
  <si>
    <t>EMPLEADO 426</t>
  </si>
  <si>
    <t>EMPLEADO 427</t>
  </si>
  <si>
    <t>EMPLEADO 428</t>
  </si>
  <si>
    <t>EMPLEADO 429</t>
  </si>
  <si>
    <t>EMPLEADO 430</t>
  </si>
  <si>
    <t>EMPLEADO 431</t>
  </si>
  <si>
    <t>EMPLEADO 432</t>
  </si>
  <si>
    <t>EMPLEADO 433</t>
  </si>
  <si>
    <t>EMPLEADO 434</t>
  </si>
  <si>
    <t>EMPLEADO 435</t>
  </si>
  <si>
    <t>EMPLEADO 436</t>
  </si>
  <si>
    <t>EMPLEADO 437</t>
  </si>
  <si>
    <t>EMPLEADO 438</t>
  </si>
  <si>
    <t>EMPLEADO 439</t>
  </si>
  <si>
    <t>EMPLEADO 440</t>
  </si>
  <si>
    <t>EMPLEADO 441</t>
  </si>
  <si>
    <t>EMPLEADO 442</t>
  </si>
  <si>
    <t>EMPLEADO 443</t>
  </si>
  <si>
    <t>EMPLEADO 444</t>
  </si>
  <si>
    <t>EMPLEADO 445</t>
  </si>
  <si>
    <t>EMPLEADO 446</t>
  </si>
  <si>
    <t>EMPLEADO 447</t>
  </si>
  <si>
    <t>EMPLEADO 448</t>
  </si>
  <si>
    <t>EMPLEADO 449</t>
  </si>
  <si>
    <t>EMPLEADO 450</t>
  </si>
  <si>
    <t>EMPLEADO 451</t>
  </si>
  <si>
    <t>EMPLEADO 452</t>
  </si>
  <si>
    <t>EMPLEADO 453</t>
  </si>
  <si>
    <t>EMPLEADO 454</t>
  </si>
  <si>
    <t>EMPLEADO 455</t>
  </si>
  <si>
    <t>EMPLEADO 456</t>
  </si>
  <si>
    <t>EMPLEADO 457</t>
  </si>
  <si>
    <t>EMPLEADO 458</t>
  </si>
  <si>
    <t>EMPLEADO 459</t>
  </si>
  <si>
    <t>EMPLEADO 460</t>
  </si>
  <si>
    <t>EMPLEADO 461</t>
  </si>
  <si>
    <t>EMPLEADO 462</t>
  </si>
  <si>
    <t>EMPLEADO 463</t>
  </si>
  <si>
    <t>EMPLEADO 464</t>
  </si>
  <si>
    <t>EMPLEADO 465</t>
  </si>
  <si>
    <t>EMPLEADO 466</t>
  </si>
  <si>
    <t>EMPLEADO 467</t>
  </si>
  <si>
    <t>EMPLEADO 468</t>
  </si>
  <si>
    <t>EMPLEADO 469</t>
  </si>
  <si>
    <t>EMPLEADO 470</t>
  </si>
  <si>
    <t>EMPLEADO 471</t>
  </si>
  <si>
    <t>EMPLEADO 472</t>
  </si>
  <si>
    <t>EMPLEADO 473</t>
  </si>
  <si>
    <t>EMPLEADO 474</t>
  </si>
  <si>
    <t>EMPLEADO 475</t>
  </si>
  <si>
    <t>EMPLEADO 476</t>
  </si>
  <si>
    <t>EMPLEADO 477</t>
  </si>
  <si>
    <t>EMPLEADO 478</t>
  </si>
  <si>
    <t>EMPLEADO 479</t>
  </si>
  <si>
    <t>EMPLEADO 480</t>
  </si>
  <si>
    <t>EMPLEADO 481</t>
  </si>
  <si>
    <t>EMPLEADO 482</t>
  </si>
  <si>
    <t>EMPLEADO 483</t>
  </si>
  <si>
    <t>EMPLEADO 484</t>
  </si>
  <si>
    <t>EMPLEADO 485</t>
  </si>
  <si>
    <t>EMPLEADO 486</t>
  </si>
  <si>
    <t>EMPLEADO 487</t>
  </si>
  <si>
    <t>EMPLEADO 488</t>
  </si>
  <si>
    <t>EMPLEADO 489</t>
  </si>
  <si>
    <t>EMPLEADO 490</t>
  </si>
  <si>
    <t>EMPLEADO 491</t>
  </si>
  <si>
    <t>EMPLEADO 492</t>
  </si>
  <si>
    <t>EMPLEADO 493</t>
  </si>
  <si>
    <t>EMPLEADO 494</t>
  </si>
  <si>
    <t>EMPLEADO 495</t>
  </si>
  <si>
    <t>EMPLEADO 496</t>
  </si>
  <si>
    <t>EMPLEADO 497</t>
  </si>
  <si>
    <t>EMPLEADO 498</t>
  </si>
  <si>
    <t>EMPLEADO 499</t>
  </si>
  <si>
    <t>EMPLEADO 500</t>
  </si>
  <si>
    <t>EMPLEADO 501</t>
  </si>
  <si>
    <t>EMPLEADO 502</t>
  </si>
  <si>
    <t>EMPLEADO 503</t>
  </si>
  <si>
    <t>EMPLEADO 504</t>
  </si>
  <si>
    <t>EMPLEADO 505</t>
  </si>
  <si>
    <t>EMPLEADO 506</t>
  </si>
  <si>
    <t>EMPLEADO 507</t>
  </si>
  <si>
    <t>EMPLEADO 508</t>
  </si>
  <si>
    <t>EMPLEADO 509</t>
  </si>
  <si>
    <t>EMPLEADO 510</t>
  </si>
  <si>
    <t>EMPLEADO 511</t>
  </si>
  <si>
    <t>EMPLEADO 512</t>
  </si>
  <si>
    <t>EMPLEADO 513</t>
  </si>
  <si>
    <t>EMPLEADO 514</t>
  </si>
  <si>
    <t>EMPLEADO 515</t>
  </si>
  <si>
    <t>EMPLEADO 516</t>
  </si>
  <si>
    <t>EMPLEADO 517</t>
  </si>
  <si>
    <t>EMPLEADO 518</t>
  </si>
  <si>
    <t>EMPLEADO 519</t>
  </si>
  <si>
    <t>EMPLEADO 520</t>
  </si>
  <si>
    <t>EMPLEADO 521</t>
  </si>
  <si>
    <t>EMPLEADO 522</t>
  </si>
  <si>
    <t>EMPLEADO 523</t>
  </si>
  <si>
    <t>EMPLEADO 524</t>
  </si>
  <si>
    <t>EMPLEADO 525</t>
  </si>
  <si>
    <t>EMPLEADO 526</t>
  </si>
  <si>
    <t>EMPLEADO 527</t>
  </si>
  <si>
    <t>EMPLEADO 528</t>
  </si>
  <si>
    <t>EMPLEADO 529</t>
  </si>
  <si>
    <t>EMPLEADO 530</t>
  </si>
  <si>
    <t>EMPLEADO 531</t>
  </si>
  <si>
    <t>EMPLEADO 532</t>
  </si>
  <si>
    <t>EMPLEADO 533</t>
  </si>
  <si>
    <t>EMPLEADO 534</t>
  </si>
  <si>
    <t>EMPLEADO 535</t>
  </si>
  <si>
    <t>EMPLEADO 536</t>
  </si>
  <si>
    <t>EMPLEADO 537</t>
  </si>
  <si>
    <t>EMPLEADO 538</t>
  </si>
  <si>
    <t>EMPLEADO 539</t>
  </si>
  <si>
    <t>EMPLEADO 540</t>
  </si>
  <si>
    <t>EMPLEADO 541</t>
  </si>
  <si>
    <t>EMPLEADO 542</t>
  </si>
  <si>
    <t>EMPLEADO 543</t>
  </si>
  <si>
    <t>EMPLEADO 544</t>
  </si>
  <si>
    <t>EMPLEADO 545</t>
  </si>
  <si>
    <t>EMPLEADO 546</t>
  </si>
  <si>
    <t>EMPLEADO 547</t>
  </si>
  <si>
    <t>EMPLEADO 548</t>
  </si>
  <si>
    <t>EMPLEADO 549</t>
  </si>
  <si>
    <t>EMPLEADO 550</t>
  </si>
  <si>
    <t>EMPLEADO 551</t>
  </si>
  <si>
    <t>EMPLEADO 552</t>
  </si>
  <si>
    <t>EMPLEADO 553</t>
  </si>
  <si>
    <t>EMPLEADO 554</t>
  </si>
  <si>
    <t>EMPLEADO 555</t>
  </si>
  <si>
    <t>EMPLEADO 556</t>
  </si>
  <si>
    <t>EMPLEADO 557</t>
  </si>
  <si>
    <t>EMPLEADO 558</t>
  </si>
  <si>
    <t>EMPLEADO 559</t>
  </si>
  <si>
    <t>EMPLEADO 560</t>
  </si>
  <si>
    <t>EMPLEADO 561</t>
  </si>
  <si>
    <t>EMPLEADO 562</t>
  </si>
  <si>
    <t>EMPLEADO 563</t>
  </si>
  <si>
    <t>EMPLEADO 564</t>
  </si>
  <si>
    <t>EMPLEADO 565</t>
  </si>
  <si>
    <t>EMPLEADO 566</t>
  </si>
  <si>
    <t>EMPLEADO 567</t>
  </si>
  <si>
    <t>EMPLEADO 568</t>
  </si>
  <si>
    <t>EMPLEADO 569</t>
  </si>
  <si>
    <t>EMPLEADO 570</t>
  </si>
  <si>
    <t>EMPLEADO 571</t>
  </si>
  <si>
    <t>EMPLEADO 572</t>
  </si>
  <si>
    <t>EMPLEADO 573</t>
  </si>
  <si>
    <t>EMPLEADO 574</t>
  </si>
  <si>
    <t>EMPLEADO 575</t>
  </si>
  <si>
    <t>EMPLEADO 576</t>
  </si>
  <si>
    <t>EMPLEADO 577</t>
  </si>
  <si>
    <t>EMPLEADO 578</t>
  </si>
  <si>
    <t>EMPLEADO 579</t>
  </si>
  <si>
    <t>EMPLEADO 580</t>
  </si>
  <si>
    <t>EMPLEADO 581</t>
  </si>
  <si>
    <t>EMPLEADO 582</t>
  </si>
  <si>
    <t>EMPLEADO 583</t>
  </si>
  <si>
    <t>EMPLEADO 584</t>
  </si>
  <si>
    <t>EMPLEADO 585</t>
  </si>
  <si>
    <t>EMPLEADO 586</t>
  </si>
  <si>
    <t>EMPLEADO 587</t>
  </si>
  <si>
    <t>EMPLEADO 588</t>
  </si>
  <si>
    <t>EMPLEADO 589</t>
  </si>
  <si>
    <t>EMPLEADO 590</t>
  </si>
  <si>
    <t>EMPLEADO 591</t>
  </si>
  <si>
    <t>EMPLEADO 592</t>
  </si>
  <si>
    <t>EMPLEADO 593</t>
  </si>
  <si>
    <t>EMPLEADO 594</t>
  </si>
  <si>
    <t>EMPLEADO 595</t>
  </si>
  <si>
    <t>EMPLEADO 596</t>
  </si>
  <si>
    <t>EMPLEADO 597</t>
  </si>
  <si>
    <t>EMPLEADO 598</t>
  </si>
  <si>
    <t>EMPLEADO 599</t>
  </si>
  <si>
    <t>EMPLEADO 600</t>
  </si>
  <si>
    <t>EMPLEADO 601</t>
  </si>
  <si>
    <t>EMPLEADO 602</t>
  </si>
  <si>
    <t>EMPLEADO 603</t>
  </si>
  <si>
    <t>EMPLEADO 604</t>
  </si>
  <si>
    <t>EMPLEADO 605</t>
  </si>
  <si>
    <t>EMPLEADO 606</t>
  </si>
  <si>
    <t>EMPLEADO 607</t>
  </si>
  <si>
    <t>EMPLEADO 608</t>
  </si>
  <si>
    <t>EMPLEADO 609</t>
  </si>
  <si>
    <t>EMPLEADO 610</t>
  </si>
  <si>
    <t>EMPLEADO 611</t>
  </si>
  <si>
    <t>EMPLEADO 612</t>
  </si>
  <si>
    <t>EMPLEADO 613</t>
  </si>
  <si>
    <t>EMPLEADO 614</t>
  </si>
  <si>
    <t>EMPLEADO 615</t>
  </si>
  <si>
    <t>EMPLEADO 616</t>
  </si>
  <si>
    <t>EMPLEADO 617</t>
  </si>
  <si>
    <t>EMPLEADO 618</t>
  </si>
  <si>
    <t>EMPLEADO 619</t>
  </si>
  <si>
    <t>EMPLEADO 620</t>
  </si>
  <si>
    <t>EMPLEADO 621</t>
  </si>
  <si>
    <t>EMPLEADO 622</t>
  </si>
  <si>
    <t>EMPLEADO 623</t>
  </si>
  <si>
    <t>EMPLEADO 624</t>
  </si>
  <si>
    <t>EMPLEADO 625</t>
  </si>
  <si>
    <t>EMPLEADO 626</t>
  </si>
  <si>
    <t>EMPLEADO 627</t>
  </si>
  <si>
    <t>EMPLEADO 628</t>
  </si>
  <si>
    <t>EMPLEADO 629</t>
  </si>
  <si>
    <t>EMPLEADO 630</t>
  </si>
  <si>
    <t>EMPLEADO 631</t>
  </si>
  <si>
    <t>EMPLEADO 632</t>
  </si>
  <si>
    <t>EMPLEADO 633</t>
  </si>
  <si>
    <t>EMPLEADO 634</t>
  </si>
  <si>
    <t>EMPLEADO 635</t>
  </si>
  <si>
    <t>EMPLEADO 636</t>
  </si>
  <si>
    <t>EMPLEADO 637</t>
  </si>
  <si>
    <t>EMPLEADO 638</t>
  </si>
  <si>
    <t>EMPLEADO 639</t>
  </si>
  <si>
    <t>EMPLEADO 640</t>
  </si>
  <si>
    <t>EMPLEADO 641</t>
  </si>
  <si>
    <t>EMPLEADO 642</t>
  </si>
  <si>
    <t>EMPLEADO 643</t>
  </si>
  <si>
    <t>EMPLEADO 644</t>
  </si>
  <si>
    <t>EMPLEADO 645</t>
  </si>
  <si>
    <t>EMPLEADO 646</t>
  </si>
  <si>
    <t>EMPLEADO 647</t>
  </si>
  <si>
    <t>EMPLEADO 648</t>
  </si>
  <si>
    <t>EMPLEADO 649</t>
  </si>
  <si>
    <t>EMPLEADO 650</t>
  </si>
  <si>
    <t>EMPLEADO 651</t>
  </si>
  <si>
    <t>EMPLEADO 652</t>
  </si>
  <si>
    <t>EMPLEADO 653</t>
  </si>
  <si>
    <t>EMPLEADO 654</t>
  </si>
  <si>
    <t>EMPLEADO 655</t>
  </si>
  <si>
    <t>EMPLEADO 656</t>
  </si>
  <si>
    <t>EMPLEADO 657</t>
  </si>
  <si>
    <t>EMPLEADO 658</t>
  </si>
  <si>
    <t>EMPLEADO 659</t>
  </si>
  <si>
    <t>EMPLEADO 660</t>
  </si>
  <si>
    <t>EMPLEADO 661</t>
  </si>
  <si>
    <t>EMPLEADO 662</t>
  </si>
  <si>
    <t>EMPLEADO 663</t>
  </si>
  <si>
    <t>EMPLEADO 664</t>
  </si>
  <si>
    <t>EMPLEADO 665</t>
  </si>
  <si>
    <t>EMPLEADO 666</t>
  </si>
  <si>
    <t>EMPLEADO 667</t>
  </si>
  <si>
    <t>EMPLEADO 668</t>
  </si>
  <si>
    <t>EMPLEADO 669</t>
  </si>
  <si>
    <t>EMPLEADO 670</t>
  </si>
  <si>
    <t>EMPLEADO 671</t>
  </si>
  <si>
    <t>EMPLEADO 672</t>
  </si>
  <si>
    <t>EMPLEADO 673</t>
  </si>
  <si>
    <t>EMPLEADO 674</t>
  </si>
  <si>
    <t>EMPLEADO 675</t>
  </si>
  <si>
    <t>EMPLEADO 676</t>
  </si>
  <si>
    <t>EMPLEADO 677</t>
  </si>
  <si>
    <t>EMPLEADO 678</t>
  </si>
  <si>
    <t>EMPLEADO 679</t>
  </si>
  <si>
    <t>EMPLEADO 680</t>
  </si>
  <si>
    <t>EMPLEADO 681</t>
  </si>
  <si>
    <t>EMPLEADO 682</t>
  </si>
  <si>
    <t>EMPLEADO 683</t>
  </si>
  <si>
    <t>EMPLEADO 684</t>
  </si>
  <si>
    <t>EMPLEADO 685</t>
  </si>
  <si>
    <t>EMPLEADO 686</t>
  </si>
  <si>
    <t>EMPLEADO 687</t>
  </si>
  <si>
    <t>EMPLEADO 688</t>
  </si>
  <si>
    <t>EMPLEADO 689</t>
  </si>
  <si>
    <t>EMPLEADO 690</t>
  </si>
  <si>
    <t>EMPLEADO 691</t>
  </si>
  <si>
    <t>EMPLEADO 692</t>
  </si>
  <si>
    <t>EMPLEADO 693</t>
  </si>
  <si>
    <t>EMPLEADO 694</t>
  </si>
  <si>
    <t>EMPLEADO 695</t>
  </si>
  <si>
    <t>EMPLEADO 696</t>
  </si>
  <si>
    <t>EMPLEADO 697</t>
  </si>
  <si>
    <t>EMPLEADO 698</t>
  </si>
  <si>
    <t>EMPLEADO 699</t>
  </si>
  <si>
    <t>EMPLEADO 700</t>
  </si>
  <si>
    <t>EMPLEADO 701</t>
  </si>
  <si>
    <t>EMPLEADO 702</t>
  </si>
  <si>
    <t>EMPLEADO 703</t>
  </si>
  <si>
    <t>EMPLEADO 704</t>
  </si>
  <si>
    <t>EMPLEADO 705</t>
  </si>
  <si>
    <t>EMPLEADO 706</t>
  </si>
  <si>
    <t>EMPLEADO 707</t>
  </si>
  <si>
    <t>EMPLEADO 708</t>
  </si>
  <si>
    <t>EMPLEADO 709</t>
  </si>
  <si>
    <t>EMPLEADO 710</t>
  </si>
  <si>
    <t>EMPLEADO 711</t>
  </si>
  <si>
    <t>EMPLEADO 712</t>
  </si>
  <si>
    <t>EMPLEADO 713</t>
  </si>
  <si>
    <t>EMPLEADO 714</t>
  </si>
  <si>
    <t>EMPLEADO 715</t>
  </si>
  <si>
    <t>EMPLEADO 716</t>
  </si>
  <si>
    <t>EMPLEADO 717</t>
  </si>
  <si>
    <t>EMPLEADO 718</t>
  </si>
  <si>
    <t>EMPLEADO 719</t>
  </si>
  <si>
    <t>EMPLEADO 720</t>
  </si>
  <si>
    <t>EMPLEADO 721</t>
  </si>
  <si>
    <t>EMPLEADO 722</t>
  </si>
  <si>
    <t>EMPLEADO 723</t>
  </si>
  <si>
    <t>EMPLEADO 724</t>
  </si>
  <si>
    <t>EMPLEADO 725</t>
  </si>
  <si>
    <t>EMPLEADO 726</t>
  </si>
  <si>
    <t>EMPLEADO 727</t>
  </si>
  <si>
    <t>EMPLEADO 728</t>
  </si>
  <si>
    <t>EMPLEADO 729</t>
  </si>
  <si>
    <t>EMPLEADO 730</t>
  </si>
  <si>
    <t>EMPLEADO 731</t>
  </si>
  <si>
    <t>EMPLEADO 732</t>
  </si>
  <si>
    <t>EMPLEADO 733</t>
  </si>
  <si>
    <t>EMPLEADO 734</t>
  </si>
  <si>
    <t>EMPLEADO 735</t>
  </si>
  <si>
    <t>EMPLEADO 736</t>
  </si>
  <si>
    <t>EMPLEADO 737</t>
  </si>
  <si>
    <t>EMPLEADO 738</t>
  </si>
  <si>
    <t>EMPLEADO 739</t>
  </si>
  <si>
    <t>EMPLEADO 740</t>
  </si>
  <si>
    <t>EMPLEADO 741</t>
  </si>
  <si>
    <t>EMPLEADO 742</t>
  </si>
  <si>
    <t>EMPLEADO 743</t>
  </si>
  <si>
    <t>EMPLEADO 744</t>
  </si>
  <si>
    <t>EMPLEADO 745</t>
  </si>
  <si>
    <t>EMPLEADO 746</t>
  </si>
  <si>
    <t>EMPLEADO 747</t>
  </si>
  <si>
    <t>EMPLEADO 748</t>
  </si>
  <si>
    <t>EMPLEADO 749</t>
  </si>
  <si>
    <t>EMPLEADO 750</t>
  </si>
  <si>
    <t>EMPLEADO 751</t>
  </si>
  <si>
    <t>EMPLEADO 752</t>
  </si>
  <si>
    <t>EMPLEADO 753</t>
  </si>
  <si>
    <t>EMPLEADO 754</t>
  </si>
  <si>
    <t>EMPLEADO 755</t>
  </si>
  <si>
    <t>EMPLEADO 756</t>
  </si>
  <si>
    <t>EMPLEADO 757</t>
  </si>
  <si>
    <t>EMPLEADO 758</t>
  </si>
  <si>
    <t>EMPLEADO 759</t>
  </si>
  <si>
    <t>EMPLEADO 760</t>
  </si>
  <si>
    <t>EMPLEADO 761</t>
  </si>
  <si>
    <t>EMPLEADO 762</t>
  </si>
  <si>
    <t>EMPLEADO 763</t>
  </si>
  <si>
    <t>EMPLEADO 764</t>
  </si>
  <si>
    <t>EMPLEADO 765</t>
  </si>
  <si>
    <t>EMPLEADO 766</t>
  </si>
  <si>
    <t>EMPLEADO 767</t>
  </si>
  <si>
    <t>EMPLEADO 768</t>
  </si>
  <si>
    <t>EMPLEADO 769</t>
  </si>
  <si>
    <t>EMPLEADO 770</t>
  </si>
  <si>
    <t>EMPLEADO 771</t>
  </si>
  <si>
    <t>EMPLEADO 772</t>
  </si>
  <si>
    <t>EMPLEADO 773</t>
  </si>
  <si>
    <t>EMPLEADO 774</t>
  </si>
  <si>
    <t>EMPLEADO 775</t>
  </si>
  <si>
    <t>EMPLEADO 776</t>
  </si>
  <si>
    <t>EMPLEADO 777</t>
  </si>
  <si>
    <t>EMPLEADO 778</t>
  </si>
  <si>
    <t>EMPLEADO 779</t>
  </si>
  <si>
    <t>EMPLEADO 780</t>
  </si>
  <si>
    <t>EMPLEADO 781</t>
  </si>
  <si>
    <t>EMPLEADO 782</t>
  </si>
  <si>
    <t>EMPLEADO 783</t>
  </si>
  <si>
    <t>EMPLEADO 784</t>
  </si>
  <si>
    <t>EMPLEADO 785</t>
  </si>
  <si>
    <t>EMPLEADO 786</t>
  </si>
  <si>
    <t>EMPLEADO 787</t>
  </si>
  <si>
    <t>EMPLEADO 788</t>
  </si>
  <si>
    <t>EMPLEADO 789</t>
  </si>
  <si>
    <t>EMPLEADO 790</t>
  </si>
  <si>
    <t>EMPLEADO 791</t>
  </si>
  <si>
    <t>EMPLEADO 792</t>
  </si>
  <si>
    <t>EMPLEADO 793</t>
  </si>
  <si>
    <t>EMPLEADO 794</t>
  </si>
  <si>
    <t>EMPLEADO 795</t>
  </si>
  <si>
    <t>EMPLEADO 796</t>
  </si>
  <si>
    <t>EMPLEADO 797</t>
  </si>
  <si>
    <t>EMPLEADO 798</t>
  </si>
  <si>
    <t>EMPLEADO 799</t>
  </si>
  <si>
    <t>EMPLEADO 800</t>
  </si>
  <si>
    <t>EMPLEADO 801</t>
  </si>
  <si>
    <t>EMPLEADO 802</t>
  </si>
  <si>
    <t>EMPLEADO 803</t>
  </si>
  <si>
    <t>EMPLEADO 804</t>
  </si>
  <si>
    <t>EMPLEADO 805</t>
  </si>
  <si>
    <t>EMPLEADO 806</t>
  </si>
  <si>
    <t>EMPLEADO 807</t>
  </si>
  <si>
    <t>EMPLEADO 808</t>
  </si>
  <si>
    <t>EMPLEADO 809</t>
  </si>
  <si>
    <t>EMPLEADO 810</t>
  </si>
  <si>
    <t>EMPLEADO 811</t>
  </si>
  <si>
    <t>EMPLEADO 812</t>
  </si>
  <si>
    <t>EMPLEADO 813</t>
  </si>
  <si>
    <t>EMPLEADO 814</t>
  </si>
  <si>
    <t>EMPLEADO 815</t>
  </si>
  <si>
    <t>EMPLEADO 816</t>
  </si>
  <si>
    <t>EMPLEADO 817</t>
  </si>
  <si>
    <t>EMPLEADO 818</t>
  </si>
  <si>
    <t>EMPLEADO 819</t>
  </si>
  <si>
    <t>EMPLEADO 820</t>
  </si>
  <si>
    <t>EMPLEADO 821</t>
  </si>
  <si>
    <t>EMPLEADO 822</t>
  </si>
  <si>
    <t>EMPLEADO 823</t>
  </si>
  <si>
    <t>EMPLEADO 824</t>
  </si>
  <si>
    <t>EMPLEADO 825</t>
  </si>
  <si>
    <t>EMPLEADO 826</t>
  </si>
  <si>
    <t>EMPLEADO 827</t>
  </si>
  <si>
    <t>EMPLEADO 828</t>
  </si>
  <si>
    <t>EMPLEADO 829</t>
  </si>
  <si>
    <t>EMPLEADO 830</t>
  </si>
  <si>
    <t>EMPLEADO 831</t>
  </si>
  <si>
    <t>EMPLEADO 832</t>
  </si>
  <si>
    <t>EMPLEADO 833</t>
  </si>
  <si>
    <t>EMPLEADO 834</t>
  </si>
  <si>
    <t>EMPLEADO 835</t>
  </si>
  <si>
    <t>EMPLEADO 836</t>
  </si>
  <si>
    <t>EMPLEADO 837</t>
  </si>
  <si>
    <t>EMPLEADO 838</t>
  </si>
  <si>
    <t>EMPLEADO 839</t>
  </si>
  <si>
    <t>EMPLEADO 840</t>
  </si>
  <si>
    <t>EMPLEADO 841</t>
  </si>
  <si>
    <t>EMPLEADO 842</t>
  </si>
  <si>
    <t>EMPLEADO 843</t>
  </si>
  <si>
    <t>EMPLEADO 844</t>
  </si>
  <si>
    <t>EMPLEADO 845</t>
  </si>
  <si>
    <t>EMPLEADO 846</t>
  </si>
  <si>
    <t>EMPLEADO 847</t>
  </si>
  <si>
    <t>Gerente de Producción</t>
  </si>
  <si>
    <t>Gerente de RRHH</t>
  </si>
  <si>
    <t>Analista de RRHH</t>
  </si>
  <si>
    <t>Auxiliar de RRHH</t>
  </si>
  <si>
    <t>Analista de Producción</t>
  </si>
  <si>
    <t>Analista de Contabilidad</t>
  </si>
  <si>
    <t>Gerente de Administración y Finanzas</t>
  </si>
  <si>
    <t>Masculino</t>
  </si>
  <si>
    <t>Femenino</t>
  </si>
  <si>
    <t>Región B</t>
  </si>
  <si>
    <t>Región C</t>
  </si>
  <si>
    <t>Región D</t>
  </si>
  <si>
    <t>Región E</t>
  </si>
  <si>
    <t>Analista de Comercial</t>
  </si>
  <si>
    <t>Gerente de Comercial</t>
  </si>
  <si>
    <t>Gerente de Sistemas</t>
  </si>
  <si>
    <t>Analista de Sistemas</t>
  </si>
  <si>
    <t>Gerente de Servicios Generales</t>
  </si>
  <si>
    <t>Analista de Servicios Generales</t>
  </si>
  <si>
    <t>Auxiliar de Producción</t>
  </si>
  <si>
    <t>Auxiliar de Contabilidad</t>
  </si>
  <si>
    <t>Auxiliar de Comercial</t>
  </si>
  <si>
    <t>Auxiliar de Sistemas</t>
  </si>
  <si>
    <t>Auxiliar de Servicios Generales</t>
  </si>
  <si>
    <t>Dpto de Producción</t>
  </si>
  <si>
    <t>Dpto de RRHH</t>
  </si>
  <si>
    <t>Dpto de Sistemas</t>
  </si>
  <si>
    <t>Dpto de Servicios Generales</t>
  </si>
  <si>
    <t>Dpto de Comercial</t>
  </si>
  <si>
    <t>Dpto de Administración y Finanzas</t>
  </si>
  <si>
    <t>Cargo</t>
  </si>
  <si>
    <t>Edad</t>
  </si>
  <si>
    <t>Género</t>
  </si>
  <si>
    <t>Departamento</t>
  </si>
  <si>
    <t>Fecha De Ingreso</t>
  </si>
  <si>
    <t>Sueldo</t>
  </si>
  <si>
    <t>Nombre de empleados</t>
  </si>
  <si>
    <t>Fecha de nacimiento</t>
  </si>
  <si>
    <t>Región de residencia</t>
  </si>
  <si>
    <t>Antigüedad en años</t>
  </si>
  <si>
    <t>Total</t>
  </si>
  <si>
    <t>27-29 años</t>
  </si>
  <si>
    <t>21-23 años</t>
  </si>
  <si>
    <t>30-32 años</t>
  </si>
  <si>
    <t>33-35 años</t>
  </si>
  <si>
    <t>39-41 años</t>
  </si>
  <si>
    <t>36-38 años</t>
  </si>
  <si>
    <t>24-26 años</t>
  </si>
  <si>
    <t>Base de datos</t>
  </si>
  <si>
    <t>Tablas dinámicas</t>
  </si>
  <si>
    <t>Región A</t>
  </si>
  <si>
    <t>RUT</t>
  </si>
  <si>
    <t>21.025.633-1</t>
  </si>
  <si>
    <t>18.035.323-1</t>
  </si>
  <si>
    <t>21.510.717-3</t>
  </si>
  <si>
    <t>18.053.222-9</t>
  </si>
  <si>
    <t>24.365.462-7</t>
  </si>
  <si>
    <t>19.134.223-7</t>
  </si>
  <si>
    <t>22.396.879-8</t>
  </si>
  <si>
    <t>22.634.498-7</t>
  </si>
  <si>
    <t>18.636.963-5</t>
  </si>
  <si>
    <t>21.124.504-7</t>
  </si>
  <si>
    <t>21.788.204-9</t>
  </si>
  <si>
    <t>24.659.242-3</t>
  </si>
  <si>
    <t>19.041.932-9</t>
  </si>
  <si>
    <t>20.413.535-1</t>
  </si>
  <si>
    <t>24.458.780-1</t>
  </si>
  <si>
    <t>18.735.005-4</t>
  </si>
  <si>
    <t>19.074.897-6</t>
  </si>
  <si>
    <t>22.140.398-8</t>
  </si>
  <si>
    <t>19.759.144-6</t>
  </si>
  <si>
    <t>24.713.798-6</t>
  </si>
  <si>
    <t>20.533.068-2</t>
  </si>
  <si>
    <t>21.238.945-9</t>
  </si>
  <si>
    <t>20.665.686-8</t>
  </si>
  <si>
    <t>18.379.802-2</t>
  </si>
  <si>
    <t>20.040.226-4</t>
  </si>
  <si>
    <t>24.734.878-6</t>
  </si>
  <si>
    <t>22.819.841-7</t>
  </si>
  <si>
    <t>20.508.915-6</t>
  </si>
  <si>
    <t>18.682.871-7</t>
  </si>
  <si>
    <t>18.192.775-7</t>
  </si>
  <si>
    <t>18.481.084-1</t>
  </si>
  <si>
    <t>24.377.735-7</t>
  </si>
  <si>
    <t>23.731.706-4</t>
  </si>
  <si>
    <t>19.985.318-8</t>
  </si>
  <si>
    <t>24.479.469-7</t>
  </si>
  <si>
    <t>20.157.793-8</t>
  </si>
  <si>
    <t>19.438.227-5</t>
  </si>
  <si>
    <t>22.457.425-4</t>
  </si>
  <si>
    <t>22.438.180-7</t>
  </si>
  <si>
    <t>19.324.030-9</t>
  </si>
  <si>
    <t>23.813.417-8</t>
  </si>
  <si>
    <t>19.861.380-7</t>
  </si>
  <si>
    <t>22.824.259-6</t>
  </si>
  <si>
    <t>24.421.460-5</t>
  </si>
  <si>
    <t>23.997.035-6</t>
  </si>
  <si>
    <t>24.481.544-5</t>
  </si>
  <si>
    <t>22.065.892-7</t>
  </si>
  <si>
    <t>19.176.176-3</t>
  </si>
  <si>
    <t>20.168.140-1</t>
  </si>
  <si>
    <t>23.404.711-8</t>
  </si>
  <si>
    <t>21.176.493-7</t>
  </si>
  <si>
    <t>19.429.785-2</t>
  </si>
  <si>
    <t>22.018.825-2</t>
  </si>
  <si>
    <t>23.463.045-4</t>
  </si>
  <si>
    <t>23.507.956-6</t>
  </si>
  <si>
    <t>20.475.844-9</t>
  </si>
  <si>
    <t>22.928.699-6</t>
  </si>
  <si>
    <t>24.675.262-2</t>
  </si>
  <si>
    <t>22.078.643-5</t>
  </si>
  <si>
    <t>22.133.020-7</t>
  </si>
  <si>
    <t>23.087.269-2</t>
  </si>
  <si>
    <t>18.561.864-5</t>
  </si>
  <si>
    <t>19.213.147-6</t>
  </si>
  <si>
    <t>18.394.572-7</t>
  </si>
  <si>
    <t>23.327.064-2</t>
  </si>
  <si>
    <t>24.912.793-3</t>
  </si>
  <si>
    <t>18.169.525-8</t>
  </si>
  <si>
    <t>19.112.751-9</t>
  </si>
  <si>
    <t>23.572.212-6</t>
  </si>
  <si>
    <t>20.860.547-9</t>
  </si>
  <si>
    <t>24.103.553-3</t>
  </si>
  <si>
    <t>18.189.530-9</t>
  </si>
  <si>
    <t>20.722.862-4</t>
  </si>
  <si>
    <t>24.374.630-8</t>
  </si>
  <si>
    <t>20.306.380-5</t>
  </si>
  <si>
    <t>19.635.687-6</t>
  </si>
  <si>
    <t>21.670.481-7</t>
  </si>
  <si>
    <t>18.039.536-6</t>
  </si>
  <si>
    <t>20.832.655-7</t>
  </si>
  <si>
    <t>19.628.353-5</t>
  </si>
  <si>
    <t>18.418.554-2</t>
  </si>
  <si>
    <t>24.118.709-6</t>
  </si>
  <si>
    <t>20.574.438-3</t>
  </si>
  <si>
    <t>19.606.868-4</t>
  </si>
  <si>
    <t>20.098.895-5</t>
  </si>
  <si>
    <t>19.121.980-4</t>
  </si>
  <si>
    <t>20.096.541-3</t>
  </si>
  <si>
    <t>21.792.618-3</t>
  </si>
  <si>
    <t>18.235.327-9</t>
  </si>
  <si>
    <t>18.843.224-4</t>
  </si>
  <si>
    <t>20.870.140-6</t>
  </si>
  <si>
    <t>23.386.716-2</t>
  </si>
  <si>
    <t>21.939.104-2</t>
  </si>
  <si>
    <t>20.328.390-8</t>
  </si>
  <si>
    <t>19.197.218-6</t>
  </si>
  <si>
    <t>22.858.072-6</t>
  </si>
  <si>
    <t>24.265.041-1</t>
  </si>
  <si>
    <t>18.265.413-3</t>
  </si>
  <si>
    <t>23.296.258-6</t>
  </si>
  <si>
    <t>21.193.559-6</t>
  </si>
  <si>
    <t>18.551.398-7</t>
  </si>
  <si>
    <t>19.287.972-1</t>
  </si>
  <si>
    <t>21.516.919-5</t>
  </si>
  <si>
    <t>21.128.474-7</t>
  </si>
  <si>
    <t>19.388.991-9</t>
  </si>
  <si>
    <t>20.203.693-7</t>
  </si>
  <si>
    <t>21.690.448-4</t>
  </si>
  <si>
    <t>22.589.098-4</t>
  </si>
  <si>
    <t>19.223.877-3</t>
  </si>
  <si>
    <t>23.851.718-5</t>
  </si>
  <si>
    <t>23.009.575-1</t>
  </si>
  <si>
    <t>24.971.986-7</t>
  </si>
  <si>
    <t>19.831.765-2</t>
  </si>
  <si>
    <t>22.024.532-4</t>
  </si>
  <si>
    <t>21.865.576-2</t>
  </si>
  <si>
    <t>19.693.640-4</t>
  </si>
  <si>
    <t>19.729.345-8</t>
  </si>
  <si>
    <t>20.211.197-1</t>
  </si>
  <si>
    <t>19.953.646-1</t>
  </si>
  <si>
    <t>22.700.094-6</t>
  </si>
  <si>
    <t>21.923.205-1</t>
  </si>
  <si>
    <t>24.428.970-8</t>
  </si>
  <si>
    <t>20.459.328-8</t>
  </si>
  <si>
    <t>24.220.996-8</t>
  </si>
  <si>
    <t>19.514.507-6</t>
  </si>
  <si>
    <t>24.322.029-7</t>
  </si>
  <si>
    <t>18.301.263-1</t>
  </si>
  <si>
    <t>21.909.670-1</t>
  </si>
  <si>
    <t>19.354.518-5</t>
  </si>
  <si>
    <t>24.657.234-9</t>
  </si>
  <si>
    <t>18.204.363-3</t>
  </si>
  <si>
    <t>22.394.065-2</t>
  </si>
  <si>
    <t>24.856.236-9</t>
  </si>
  <si>
    <t>23.372.575-5</t>
  </si>
  <si>
    <t>18.260.532-9</t>
  </si>
  <si>
    <t>18.414.927-8</t>
  </si>
  <si>
    <t>18.220.964-5</t>
  </si>
  <si>
    <t>18.498.504-5</t>
  </si>
  <si>
    <t>18.636.237-4</t>
  </si>
  <si>
    <t>21.861.447-6</t>
  </si>
  <si>
    <t>21.634.378-8</t>
  </si>
  <si>
    <t>23.683.747-3</t>
  </si>
  <si>
    <t>18.348.827-1</t>
  </si>
  <si>
    <t>23.291.448-5</t>
  </si>
  <si>
    <t>18.968.844-9</t>
  </si>
  <si>
    <t>24.895.300-5</t>
  </si>
  <si>
    <t>20.529.976-2</t>
  </si>
  <si>
    <t>24.725.965-9</t>
  </si>
  <si>
    <t>24.312.983-1</t>
  </si>
  <si>
    <t>19.298.801-8</t>
  </si>
  <si>
    <t>20.127.829-4</t>
  </si>
  <si>
    <t>19.747.010-7</t>
  </si>
  <si>
    <t>19.060.159-6</t>
  </si>
  <si>
    <t>24.730.531-7</t>
  </si>
  <si>
    <t>24.643.652-8</t>
  </si>
  <si>
    <t>23.188.384-7</t>
  </si>
  <si>
    <t>18.082.697-3</t>
  </si>
  <si>
    <t>24.010.476-8</t>
  </si>
  <si>
    <t>18.588.998-3</t>
  </si>
  <si>
    <t>18.909.869-4</t>
  </si>
  <si>
    <t>24.543.418-9</t>
  </si>
  <si>
    <t>21.816.945-2</t>
  </si>
  <si>
    <t>24.013.269-7</t>
  </si>
  <si>
    <t>22.716.816-1</t>
  </si>
  <si>
    <t>20.934.814-5</t>
  </si>
  <si>
    <t>18.805.670-7</t>
  </si>
  <si>
    <t>24.265.168-2</t>
  </si>
  <si>
    <t>18.066.517-2</t>
  </si>
  <si>
    <t>22.621.777-3</t>
  </si>
  <si>
    <t>19.518.815-2</t>
  </si>
  <si>
    <t>22.580.148-1</t>
  </si>
  <si>
    <t>24.250.075-5</t>
  </si>
  <si>
    <t>23.921.354-2</t>
  </si>
  <si>
    <t>22.803.479-4</t>
  </si>
  <si>
    <t>22.150.238-5</t>
  </si>
  <si>
    <t>20.770.246-8</t>
  </si>
  <si>
    <t>23.368.313-1</t>
  </si>
  <si>
    <t>19.949.342-3</t>
  </si>
  <si>
    <t>19.110.887-3</t>
  </si>
  <si>
    <t>23.118.127-4</t>
  </si>
  <si>
    <t>20.736.084-1</t>
  </si>
  <si>
    <t>20.028.496-9</t>
  </si>
  <si>
    <t>19.476.992-8</t>
  </si>
  <si>
    <t>19.088.736-7</t>
  </si>
  <si>
    <t>21.702.359-6</t>
  </si>
  <si>
    <t>21.681.405-4</t>
  </si>
  <si>
    <t>20.487.972-5</t>
  </si>
  <si>
    <t>23.781.260-1</t>
  </si>
  <si>
    <t>24.837.632-8</t>
  </si>
  <si>
    <t>20.321.567-7</t>
  </si>
  <si>
    <t>24.880.682-6</t>
  </si>
  <si>
    <t>21.135.732-1</t>
  </si>
  <si>
    <t>19.805.430-3</t>
  </si>
  <si>
    <t>21.765.768-9</t>
  </si>
  <si>
    <t>19.682.789-2</t>
  </si>
  <si>
    <t>23.437.677-6</t>
  </si>
  <si>
    <t>24.386.206-1</t>
  </si>
  <si>
    <t>21.256.438-7</t>
  </si>
  <si>
    <t>18.854.272-1</t>
  </si>
  <si>
    <t>22.186.356-2</t>
  </si>
  <si>
    <t>24.119.189-5</t>
  </si>
  <si>
    <t>24.459.251-6</t>
  </si>
  <si>
    <t>22.475.766-3</t>
  </si>
  <si>
    <t>20.841.925-2</t>
  </si>
  <si>
    <t>23.737.242-8</t>
  </si>
  <si>
    <t>20.839.267-3</t>
  </si>
  <si>
    <t>19.698.451-6</t>
  </si>
  <si>
    <t>19.763.228-5</t>
  </si>
  <si>
    <t>22.029.142-2</t>
  </si>
  <si>
    <t>23.071.673-9</t>
  </si>
  <si>
    <t>23.106.751-2</t>
  </si>
  <si>
    <t>18.590.906-2</t>
  </si>
  <si>
    <t>24.832.740-9</t>
  </si>
  <si>
    <t>21.850.458-6</t>
  </si>
  <si>
    <t>20.409.298-5</t>
  </si>
  <si>
    <t>24.327.069-4</t>
  </si>
  <si>
    <t>24.210.388-2</t>
  </si>
  <si>
    <t>18.216.445-2</t>
  </si>
  <si>
    <t>20.611.107-1</t>
  </si>
  <si>
    <t>21.818.787-8</t>
  </si>
  <si>
    <t>20.092.479-8</t>
  </si>
  <si>
    <t>18.138.176-8</t>
  </si>
  <si>
    <t>18.110.325-1</t>
  </si>
  <si>
    <t>20.889.761-9</t>
  </si>
  <si>
    <t>21.948.200-6</t>
  </si>
  <si>
    <t>22.505.081-3</t>
  </si>
  <si>
    <t>20.496.381-4</t>
  </si>
  <si>
    <t>23.651.040-5</t>
  </si>
  <si>
    <t>20.146.468-4</t>
  </si>
  <si>
    <t>23.330.658-3</t>
  </si>
  <si>
    <t>21.088.578-3</t>
  </si>
  <si>
    <t>24.647.806-3</t>
  </si>
  <si>
    <t>19.661.316-6</t>
  </si>
  <si>
    <t>24.001.140-8</t>
  </si>
  <si>
    <t>24.595.408-6</t>
  </si>
  <si>
    <t>18.244.549-8</t>
  </si>
  <si>
    <t>20.825.739-6</t>
  </si>
  <si>
    <t>22.836.078-8</t>
  </si>
  <si>
    <t>20.868.048-7</t>
  </si>
  <si>
    <t>19.567.866-7</t>
  </si>
  <si>
    <t>24.724.859-8</t>
  </si>
  <si>
    <t>18.438.743-5</t>
  </si>
  <si>
    <t>24.430.075-1</t>
  </si>
  <si>
    <t>18.466.143-7</t>
  </si>
  <si>
    <t>23.571.499-1</t>
  </si>
  <si>
    <t>20.203.603-2</t>
  </si>
  <si>
    <t>21.012.581-9</t>
  </si>
  <si>
    <t>22.191.992-1</t>
  </si>
  <si>
    <t>19.068.496-6</t>
  </si>
  <si>
    <t>24.604.926-7</t>
  </si>
  <si>
    <t>19.550.638-3</t>
  </si>
  <si>
    <t>23.830.448-3</t>
  </si>
  <si>
    <t>19.862.801-5</t>
  </si>
  <si>
    <t>22.142.924-4</t>
  </si>
  <si>
    <t>24.698.731-6</t>
  </si>
  <si>
    <t>23.760.944-3</t>
  </si>
  <si>
    <t>23.685.076-4</t>
  </si>
  <si>
    <t>20.383.968-8</t>
  </si>
  <si>
    <t>22.913.375-4</t>
  </si>
  <si>
    <t>18.991.781-2</t>
  </si>
  <si>
    <t>24.644.830-3</t>
  </si>
  <si>
    <t>23.112.664-6</t>
  </si>
  <si>
    <t>21.770.923-8</t>
  </si>
  <si>
    <t>19.047.704-2</t>
  </si>
  <si>
    <t>20.522.743-1</t>
  </si>
  <si>
    <t>24.229.822-9</t>
  </si>
  <si>
    <t>18.241.006-8</t>
  </si>
  <si>
    <t>24.719.612-4</t>
  </si>
  <si>
    <t>22.345.580-4</t>
  </si>
  <si>
    <t>21.479.332-1</t>
  </si>
  <si>
    <t>24.328.686-5</t>
  </si>
  <si>
    <t>20.266.348-7</t>
  </si>
  <si>
    <t>20.434.686-8</t>
  </si>
  <si>
    <t>22.637.951-3</t>
  </si>
  <si>
    <t>22.761.734-7</t>
  </si>
  <si>
    <t>20.091.258-9</t>
  </si>
  <si>
    <t>19.331.427-7</t>
  </si>
  <si>
    <t>23.014.221-1</t>
  </si>
  <si>
    <t>23.088.737-6</t>
  </si>
  <si>
    <t>23.470.598-1</t>
  </si>
  <si>
    <t>24.631.731-5</t>
  </si>
  <si>
    <t>19.371.666-8</t>
  </si>
  <si>
    <t>20.612.675-4</t>
  </si>
  <si>
    <t>19.413.475-9</t>
  </si>
  <si>
    <t>19.770.873-4</t>
  </si>
  <si>
    <t>23.364.717-8</t>
  </si>
  <si>
    <t>21.702.043-5</t>
  </si>
  <si>
    <t>23.081.814-6</t>
  </si>
  <si>
    <t>19.023.918-4</t>
  </si>
  <si>
    <t>19.994.889-3</t>
  </si>
  <si>
    <t>18.886.516-5</t>
  </si>
  <si>
    <t>24.606.551-8</t>
  </si>
  <si>
    <t>20.321.033-3</t>
  </si>
  <si>
    <t>21.094.326-5</t>
  </si>
  <si>
    <t>18.754.066-9</t>
  </si>
  <si>
    <t>24.824.496-2</t>
  </si>
  <si>
    <t>24.334.502-3</t>
  </si>
  <si>
    <t>18.972.934-3</t>
  </si>
  <si>
    <t>21.437.394-8</t>
  </si>
  <si>
    <t>24.801.314-7</t>
  </si>
  <si>
    <t>23.841.455-5</t>
  </si>
  <si>
    <t>22.664.967-3</t>
  </si>
  <si>
    <t>20.676.813-6</t>
  </si>
  <si>
    <t>19.999.765-9</t>
  </si>
  <si>
    <t>23.539.115-7</t>
  </si>
  <si>
    <t>19.933.395-7</t>
  </si>
  <si>
    <t>20.927.796-2</t>
  </si>
  <si>
    <t>20.242.083-8</t>
  </si>
  <si>
    <t>21.911.060-6</t>
  </si>
  <si>
    <t>22.851.336-5</t>
  </si>
  <si>
    <t>20.595.060-1</t>
  </si>
  <si>
    <t>20.435.268-8</t>
  </si>
  <si>
    <t>19.328.145-7</t>
  </si>
  <si>
    <t>23.554.868-1</t>
  </si>
  <si>
    <t>19.473.169-2</t>
  </si>
  <si>
    <t>20.820.852-1</t>
  </si>
  <si>
    <t>20.908.099-8</t>
  </si>
  <si>
    <t>21.316.230-8</t>
  </si>
  <si>
    <t>22.899.508-3</t>
  </si>
  <si>
    <t>23.729.993-1</t>
  </si>
  <si>
    <t>18.782.866-5</t>
  </si>
  <si>
    <t>22.822.018-6</t>
  </si>
  <si>
    <t>19.566.042-9</t>
  </si>
  <si>
    <t>21.766.593-9</t>
  </si>
  <si>
    <t>22.781.936-9</t>
  </si>
  <si>
    <t>22.264.274-9</t>
  </si>
  <si>
    <t>19.420.007-7</t>
  </si>
  <si>
    <t>19.072.487-6</t>
  </si>
  <si>
    <t>23.340.804-9</t>
  </si>
  <si>
    <t>23.210.602-4</t>
  </si>
  <si>
    <t>20.634.554-6</t>
  </si>
  <si>
    <t>22.084.199-2</t>
  </si>
  <si>
    <t>18.768.403-9</t>
  </si>
  <si>
    <t>18.866.208-6</t>
  </si>
  <si>
    <t>19.111.977-4</t>
  </si>
  <si>
    <t>20.735.808-6</t>
  </si>
  <si>
    <t>23.085.857-1</t>
  </si>
  <si>
    <t>18.155.436-4</t>
  </si>
  <si>
    <t>24.091.065-7</t>
  </si>
  <si>
    <t>21.680.216-3</t>
  </si>
  <si>
    <t>23.471.774-4</t>
  </si>
  <si>
    <t>23.998.314-1</t>
  </si>
  <si>
    <t>23.025.278-2</t>
  </si>
  <si>
    <t>20.793.298-7</t>
  </si>
  <si>
    <t>23.252.899-5</t>
  </si>
  <si>
    <t>23.866.584-4</t>
  </si>
  <si>
    <t>18.897.825-6</t>
  </si>
  <si>
    <t>20.333.435-2</t>
  </si>
  <si>
    <t>24.629.883-1</t>
  </si>
  <si>
    <t>18.839.933-3</t>
  </si>
  <si>
    <t>22.666.980-5</t>
  </si>
  <si>
    <t>24.323.339-7</t>
  </si>
  <si>
    <t>20.280.227-8</t>
  </si>
  <si>
    <t>22.229.349-5</t>
  </si>
  <si>
    <t>18.863.668-8</t>
  </si>
  <si>
    <t>18.630.978-9</t>
  </si>
  <si>
    <t>22.700.166-3</t>
  </si>
  <si>
    <t>23.205.035-6</t>
  </si>
  <si>
    <t>24.151.752-2</t>
  </si>
  <si>
    <t>22.595.777-4</t>
  </si>
  <si>
    <t>19.215.398-1</t>
  </si>
  <si>
    <t>22.989.383-8</t>
  </si>
  <si>
    <t>19.518.882-5</t>
  </si>
  <si>
    <t>22.707.588-4</t>
  </si>
  <si>
    <t>18.076.924-2</t>
  </si>
  <si>
    <t>21.754.509-6</t>
  </si>
  <si>
    <t>23.183.404-5</t>
  </si>
  <si>
    <t>22.072.074-2</t>
  </si>
  <si>
    <t>19.686.218-5</t>
  </si>
  <si>
    <t>18.824.099-9</t>
  </si>
  <si>
    <t>20.722.939-9</t>
  </si>
  <si>
    <t>23.534.426-9</t>
  </si>
  <si>
    <t>23.777.336-7</t>
  </si>
  <si>
    <t>19.493.546-9</t>
  </si>
  <si>
    <t>21.770.092-9</t>
  </si>
  <si>
    <t>21.421.759-6</t>
  </si>
  <si>
    <t>19.776.913-8</t>
  </si>
  <si>
    <t>19.753.976-9</t>
  </si>
  <si>
    <t>24.503.655-2</t>
  </si>
  <si>
    <t>24.659.181-7</t>
  </si>
  <si>
    <t>21.865.314-9</t>
  </si>
  <si>
    <t>22.606.016-7</t>
  </si>
  <si>
    <t>19.462.290-6</t>
  </si>
  <si>
    <t>24.971.668-4</t>
  </si>
  <si>
    <t>23.267.008-2</t>
  </si>
  <si>
    <t>22.002.482-8</t>
  </si>
  <si>
    <t>19.837.687-4</t>
  </si>
  <si>
    <t>20.310.423-5</t>
  </si>
  <si>
    <t>24.237.569-2</t>
  </si>
  <si>
    <t>23.153.888-9</t>
  </si>
  <si>
    <t>24.347.020-4</t>
  </si>
  <si>
    <t>22.790.451-1</t>
  </si>
  <si>
    <t>23.265.696-7</t>
  </si>
  <si>
    <t>24.847.852-5</t>
  </si>
  <si>
    <t>23.416.272-8</t>
  </si>
  <si>
    <t>22.681.391-5</t>
  </si>
  <si>
    <t>24.405.773-7</t>
  </si>
  <si>
    <t>22.293.056-8</t>
  </si>
  <si>
    <t>20.642.603-2</t>
  </si>
  <si>
    <t>22.259.667-1</t>
  </si>
  <si>
    <t>19.055.991-2</t>
  </si>
  <si>
    <t>21.300.181-3</t>
  </si>
  <si>
    <t>20.018.862-4</t>
  </si>
  <si>
    <t>18.690.768-1</t>
  </si>
  <si>
    <t>23.832.041-8</t>
  </si>
  <si>
    <t>19.632.505-9</t>
  </si>
  <si>
    <t>18.719.898-2</t>
  </si>
  <si>
    <t>21.836.280-8</t>
  </si>
  <si>
    <t>23.926.932-3</t>
  </si>
  <si>
    <t>22.789.620-3</t>
  </si>
  <si>
    <t>21.010.931-9</t>
  </si>
  <si>
    <t>21.659.412-6</t>
  </si>
  <si>
    <t>23.614.713-1</t>
  </si>
  <si>
    <t>21.662.965-6</t>
  </si>
  <si>
    <t>21.278.784-3</t>
  </si>
  <si>
    <t>19.942.808-8</t>
  </si>
  <si>
    <t>21.019.047-6</t>
  </si>
  <si>
    <t>19.989.410-4</t>
  </si>
  <si>
    <t>21.362.062-6</t>
  </si>
  <si>
    <t>18.432.448-8</t>
  </si>
  <si>
    <t>24.138.855-5</t>
  </si>
  <si>
    <t>19.291.535-5</t>
  </si>
  <si>
    <t>23.717.058-1</t>
  </si>
  <si>
    <t>23.892.613-6</t>
  </si>
  <si>
    <t>23.021.607-6</t>
  </si>
  <si>
    <t>23.189.876-8</t>
  </si>
  <si>
    <t>23.393.821-3</t>
  </si>
  <si>
    <t>19.494.150-3</t>
  </si>
  <si>
    <t>21.392.347-8</t>
  </si>
  <si>
    <t>19.330.805-4</t>
  </si>
  <si>
    <t>22.975.502-7</t>
  </si>
  <si>
    <t>20.993.673-6</t>
  </si>
  <si>
    <t>24.799.251-2</t>
  </si>
  <si>
    <t>22.607.565-7</t>
  </si>
  <si>
    <t>21.574.411-4</t>
  </si>
  <si>
    <t>23.787.142-1</t>
  </si>
  <si>
    <t>21.468.034-9</t>
  </si>
  <si>
    <t>20.816.503-7</t>
  </si>
  <si>
    <t>19.154.598-7</t>
  </si>
  <si>
    <t>24.341.509-9</t>
  </si>
  <si>
    <t>22.402.370-7</t>
  </si>
  <si>
    <t>19.050.413-3</t>
  </si>
  <si>
    <t>20.803.816-7</t>
  </si>
  <si>
    <t>24.503.021-7</t>
  </si>
  <si>
    <t>19.470.617-2</t>
  </si>
  <si>
    <t>18.190.863-9</t>
  </si>
  <si>
    <t>23.561.248-9</t>
  </si>
  <si>
    <t>23.076.402-8</t>
  </si>
  <si>
    <t>21.227.575-3</t>
  </si>
  <si>
    <t>18.449.576-1</t>
  </si>
  <si>
    <t>18.473.592-6</t>
  </si>
  <si>
    <t>20.109.419-6</t>
  </si>
  <si>
    <t>21.339.512-9</t>
  </si>
  <si>
    <t>23.516.570-3</t>
  </si>
  <si>
    <t>22.457.887-7</t>
  </si>
  <si>
    <t>22.108.904-3</t>
  </si>
  <si>
    <t>21.238.687-7</t>
  </si>
  <si>
    <t>18.530.243-1</t>
  </si>
  <si>
    <t>18.686.778-3</t>
  </si>
  <si>
    <t>24.769.449-6</t>
  </si>
  <si>
    <t>24.916.097-5</t>
  </si>
  <si>
    <t>19.398.521-4</t>
  </si>
  <si>
    <t>21.987.141-9</t>
  </si>
  <si>
    <t>18.237.248-3</t>
  </si>
  <si>
    <t>18.130.664-5</t>
  </si>
  <si>
    <t>18.634.625-5</t>
  </si>
  <si>
    <t>21.070.114-6</t>
  </si>
  <si>
    <t>22.516.148-1</t>
  </si>
  <si>
    <t>22.807.747-2</t>
  </si>
  <si>
    <t>24.007.887-1</t>
  </si>
  <si>
    <t>24.911.879-8</t>
  </si>
  <si>
    <t>21.038.979-9</t>
  </si>
  <si>
    <t>24.106.620-6</t>
  </si>
  <si>
    <t>22.867.371-1</t>
  </si>
  <si>
    <t>18.028.931-1</t>
  </si>
  <si>
    <t>19.159.743-5</t>
  </si>
  <si>
    <t>23.318.275-1</t>
  </si>
  <si>
    <t>18.926.162-5</t>
  </si>
  <si>
    <t>20.647.634-5</t>
  </si>
  <si>
    <t>21.139.953-4</t>
  </si>
  <si>
    <t>18.176.535-9</t>
  </si>
  <si>
    <t>23.042.638-2</t>
  </si>
  <si>
    <t>22.027.053-8</t>
  </si>
  <si>
    <t>19.953.300-8</t>
  </si>
  <si>
    <t>23.077.571-2</t>
  </si>
  <si>
    <t>22.463.641-6</t>
  </si>
  <si>
    <t>21.549.905-7</t>
  </si>
  <si>
    <t>24.885.459-5</t>
  </si>
  <si>
    <t>21.667.689-7</t>
  </si>
  <si>
    <t>21.196.410-2</t>
  </si>
  <si>
    <t>22.157.120-1</t>
  </si>
  <si>
    <t>19.212.797-5</t>
  </si>
  <si>
    <t>20.177.577-9</t>
  </si>
  <si>
    <t>23.639.494-5</t>
  </si>
  <si>
    <t>23.176.910-1</t>
  </si>
  <si>
    <t>24.055.440-3</t>
  </si>
  <si>
    <t>22.304.083-2</t>
  </si>
  <si>
    <t>21.218.053-1</t>
  </si>
  <si>
    <t>18.907.919-3</t>
  </si>
  <si>
    <t>23.717.006-8</t>
  </si>
  <si>
    <t>21.330.142-3</t>
  </si>
  <si>
    <t>23.000.565-2</t>
  </si>
  <si>
    <t>23.199.286-7</t>
  </si>
  <si>
    <t>20.891.769-4</t>
  </si>
  <si>
    <t>20.480.766-5</t>
  </si>
  <si>
    <t>22.255.617-5</t>
  </si>
  <si>
    <t>19.609.846-4</t>
  </si>
  <si>
    <t>23.829.640-8</t>
  </si>
  <si>
    <t>19.532.630-8</t>
  </si>
  <si>
    <t>22.141.320-9</t>
  </si>
  <si>
    <t>21.707.835-9</t>
  </si>
  <si>
    <t>19.183.498-7</t>
  </si>
  <si>
    <t>19.681.084-9</t>
  </si>
  <si>
    <t>23.454.965-8</t>
  </si>
  <si>
    <t>19.624.090-7</t>
  </si>
  <si>
    <t>24.689.783-3</t>
  </si>
  <si>
    <t>19.219.456-4</t>
  </si>
  <si>
    <t>22.891.549-8</t>
  </si>
  <si>
    <t>24.704.051-6</t>
  </si>
  <si>
    <t>19.831.457-9</t>
  </si>
  <si>
    <t>22.970.814-7</t>
  </si>
  <si>
    <t>20.327.428-4</t>
  </si>
  <si>
    <t>24.554.177-3</t>
  </si>
  <si>
    <t>24.785.400-2</t>
  </si>
  <si>
    <t>20.522.707-3</t>
  </si>
  <si>
    <t>18.451.038-7</t>
  </si>
  <si>
    <t>20.443.063-3</t>
  </si>
  <si>
    <t>22.301.561-6</t>
  </si>
  <si>
    <t>19.734.458-6</t>
  </si>
  <si>
    <t>18.352.701-9</t>
  </si>
  <si>
    <t>24.073.844-1</t>
  </si>
  <si>
    <t>18.603.284-9</t>
  </si>
  <si>
    <t>18.758.823-7</t>
  </si>
  <si>
    <t>22.250.264-7</t>
  </si>
  <si>
    <t>20.094.620-8</t>
  </si>
  <si>
    <t>19.792.572-3</t>
  </si>
  <si>
    <t>22.590.128-7</t>
  </si>
  <si>
    <t>21.389.795-2</t>
  </si>
  <si>
    <t>23.627.568-7</t>
  </si>
  <si>
    <t>20.528.790-1</t>
  </si>
  <si>
    <t>22.533.323-7</t>
  </si>
  <si>
    <t>21.499.194-5</t>
  </si>
  <si>
    <t>24.267.744-8</t>
  </si>
  <si>
    <t>23.212.947-2</t>
  </si>
  <si>
    <t>22.726.277-8</t>
  </si>
  <si>
    <t>21.356.348-1</t>
  </si>
  <si>
    <t>19.685.369-9</t>
  </si>
  <si>
    <t>22.216.382-2</t>
  </si>
  <si>
    <t>19.375.854-3</t>
  </si>
  <si>
    <t>23.726.477-3</t>
  </si>
  <si>
    <t>22.920.900-7</t>
  </si>
  <si>
    <t>22.101.535-3</t>
  </si>
  <si>
    <t>18.571.252-1</t>
  </si>
  <si>
    <t>20.625.297-8</t>
  </si>
  <si>
    <t>18.545.818-4</t>
  </si>
  <si>
    <t>21.549.484-1</t>
  </si>
  <si>
    <t>21.860.175-9</t>
  </si>
  <si>
    <t>24.468.220-1</t>
  </si>
  <si>
    <t>18.870.711-3</t>
  </si>
  <si>
    <t>23.218.578-4</t>
  </si>
  <si>
    <t>24.321.619-4</t>
  </si>
  <si>
    <t>24.889.890-2</t>
  </si>
  <si>
    <t>18.777.924-8</t>
  </si>
  <si>
    <t>20.374.979-9</t>
  </si>
  <si>
    <t>20.631.408-8</t>
  </si>
  <si>
    <t>22.770.054-5</t>
  </si>
  <si>
    <t>19.877.493-7</t>
  </si>
  <si>
    <t>21.111.604-7</t>
  </si>
  <si>
    <t>19.261.659-8</t>
  </si>
  <si>
    <t>21.239.097-4</t>
  </si>
  <si>
    <t>19.216.019-1</t>
  </si>
  <si>
    <t>19.009.253-7</t>
  </si>
  <si>
    <t>20.618.762-9</t>
  </si>
  <si>
    <t>20.195.834-7</t>
  </si>
  <si>
    <t>24.749.657-6</t>
  </si>
  <si>
    <t>24.056.250-1</t>
  </si>
  <si>
    <t>18.973.530-9</t>
  </si>
  <si>
    <t>21.001.886-7</t>
  </si>
  <si>
    <t>19.559.536-1</t>
  </si>
  <si>
    <t>20.123.831-6</t>
  </si>
  <si>
    <t>19.790.961-5</t>
  </si>
  <si>
    <t>18.456.656-3</t>
  </si>
  <si>
    <t>21.755.801-9</t>
  </si>
  <si>
    <t>20.275.299-7</t>
  </si>
  <si>
    <t>22.441.595-8</t>
  </si>
  <si>
    <t>19.416.574-2</t>
  </si>
  <si>
    <t>24.792.758-4</t>
  </si>
  <si>
    <t>24.288.106-7</t>
  </si>
  <si>
    <t>23.226.103-1</t>
  </si>
  <si>
    <t>20.489.514-7</t>
  </si>
  <si>
    <t>22.696.745-2</t>
  </si>
  <si>
    <t>21.317.633-6</t>
  </si>
  <si>
    <t>24.673.513-8</t>
  </si>
  <si>
    <t>23.521.494-5</t>
  </si>
  <si>
    <t>19.624.333-9</t>
  </si>
  <si>
    <t>21.110.352-5</t>
  </si>
  <si>
    <t>21.329.111-5</t>
  </si>
  <si>
    <t>19.014.133-9</t>
  </si>
  <si>
    <t>24.993.159-5</t>
  </si>
  <si>
    <t>21.615.550-9</t>
  </si>
  <si>
    <t>22.650.332-5</t>
  </si>
  <si>
    <t>24.923.474-8</t>
  </si>
  <si>
    <t>18.136.053-9</t>
  </si>
  <si>
    <t>20.944.850-1</t>
  </si>
  <si>
    <t>19.092.414-8</t>
  </si>
  <si>
    <t>22.884.114-7</t>
  </si>
  <si>
    <t>24.588.540-9</t>
  </si>
  <si>
    <t>19.400.610-1</t>
  </si>
  <si>
    <t>21.574.768-5</t>
  </si>
  <si>
    <t>24.223.142-3</t>
  </si>
  <si>
    <t>21.196.585-5</t>
  </si>
  <si>
    <t>24.808.116-2</t>
  </si>
  <si>
    <t>22.517.710-9</t>
  </si>
  <si>
    <t>22.038.641-1</t>
  </si>
  <si>
    <t>23.792.181-6</t>
  </si>
  <si>
    <t>22.756.917-1</t>
  </si>
  <si>
    <t>18.416.850-4</t>
  </si>
  <si>
    <t>18.023.592-9</t>
  </si>
  <si>
    <t>20.020.894-3</t>
  </si>
  <si>
    <t>18.919.331-2</t>
  </si>
  <si>
    <t>22.480.031-4</t>
  </si>
  <si>
    <t>24.252.710-8</t>
  </si>
  <si>
    <t>19.011.086-6</t>
  </si>
  <si>
    <t>19.065.072-4</t>
  </si>
  <si>
    <t>24.525.180-7</t>
  </si>
  <si>
    <t>19.582.042-9</t>
  </si>
  <si>
    <t>20.435.180-1</t>
  </si>
  <si>
    <t>24.574.160-1</t>
  </si>
  <si>
    <t>24.712.858-6</t>
  </si>
  <si>
    <t>19.170.769-4</t>
  </si>
  <si>
    <t>22.308.728-5</t>
  </si>
  <si>
    <t>20.712.077-6</t>
  </si>
  <si>
    <t>20.910.280-9</t>
  </si>
  <si>
    <t>22.005.737-6</t>
  </si>
  <si>
    <t>19.446.614-5</t>
  </si>
  <si>
    <t>24.987.659-8</t>
  </si>
  <si>
    <t>18.382.318-1</t>
  </si>
  <si>
    <t>18.481.336-7</t>
  </si>
  <si>
    <t>22.044.674-7</t>
  </si>
  <si>
    <t>23.136.509-5</t>
  </si>
  <si>
    <t>21.634.610-7</t>
  </si>
  <si>
    <t>24.785.184-3</t>
  </si>
  <si>
    <t>19.769.781-5</t>
  </si>
  <si>
    <t>22.946.075-9</t>
  </si>
  <si>
    <t>24.601.753-1</t>
  </si>
  <si>
    <t>23.151.991-3</t>
  </si>
  <si>
    <t>23.701.120-6</t>
  </si>
  <si>
    <t>24.624.173-6</t>
  </si>
  <si>
    <t>23.844.446-1</t>
  </si>
  <si>
    <t>18.536.006-1</t>
  </si>
  <si>
    <t>21.017.400-9</t>
  </si>
  <si>
    <t>19.858.583-1</t>
  </si>
  <si>
    <t>18.400.878-6</t>
  </si>
  <si>
    <t>22.219.258-6</t>
  </si>
  <si>
    <t>18.347.240-9</t>
  </si>
  <si>
    <t>23.166.232-3</t>
  </si>
  <si>
    <t>22.354.684-8</t>
  </si>
  <si>
    <t>23.220.258-3</t>
  </si>
  <si>
    <t>22.291.430-1</t>
  </si>
  <si>
    <t>23.245.374-8</t>
  </si>
  <si>
    <t>22.007.705-5</t>
  </si>
  <si>
    <t>23.322.342-9</t>
  </si>
  <si>
    <t>18.466.399-9</t>
  </si>
  <si>
    <t>19.455.932-7</t>
  </si>
  <si>
    <t>24.717.758-8</t>
  </si>
  <si>
    <t>20.501.861-2</t>
  </si>
  <si>
    <t>21.193.660-8</t>
  </si>
  <si>
    <t>19.035.169-3</t>
  </si>
  <si>
    <t>21.276.951-9</t>
  </si>
  <si>
    <t>20.821.210-3</t>
  </si>
  <si>
    <t>18.252.582-6</t>
  </si>
  <si>
    <t>19.321.225-7</t>
  </si>
  <si>
    <t>23.071.985-1</t>
  </si>
  <si>
    <t>23.121.227-9</t>
  </si>
  <si>
    <t>23.503.938-2</t>
  </si>
  <si>
    <t>20.760.036-7</t>
  </si>
  <si>
    <t>22.385.531-9</t>
  </si>
  <si>
    <t>24.678.216-3</t>
  </si>
  <si>
    <t>20.768.272-1</t>
  </si>
  <si>
    <t>24.491.842-4</t>
  </si>
  <si>
    <t>23.071.992-6</t>
  </si>
  <si>
    <t>18.660.619-2</t>
  </si>
  <si>
    <t>20.634.010-3</t>
  </si>
  <si>
    <t>21.692.351-2</t>
  </si>
  <si>
    <t>22.635.075-3</t>
  </si>
  <si>
    <t>20.243.732-6</t>
  </si>
  <si>
    <t>20.344.540-6</t>
  </si>
  <si>
    <t>18.282.263-1</t>
  </si>
  <si>
    <t>24.497.549-2</t>
  </si>
  <si>
    <t>21.908.742-9</t>
  </si>
  <si>
    <t>18.678.625-1</t>
  </si>
  <si>
    <t>21.459.894-4</t>
  </si>
  <si>
    <t>22.414.395-1</t>
  </si>
  <si>
    <t>21.639.160-3</t>
  </si>
  <si>
    <t>19.798.366-5</t>
  </si>
  <si>
    <t>20.048.164-1</t>
  </si>
  <si>
    <t>18.220.068-7</t>
  </si>
  <si>
    <t>20.685.357-1</t>
  </si>
  <si>
    <t>23.605.079-1</t>
  </si>
  <si>
    <t>22.717.059-9</t>
  </si>
  <si>
    <t>22.902.117-5</t>
  </si>
  <si>
    <t>24.177.659-2</t>
  </si>
  <si>
    <t>23.800.168-1</t>
  </si>
  <si>
    <t>21.525.500-1</t>
  </si>
  <si>
    <t>22.808.691-7</t>
  </si>
  <si>
    <t>19.794.481-4</t>
  </si>
  <si>
    <t>18.661.157-5</t>
  </si>
  <si>
    <t>18.249.217-2</t>
  </si>
  <si>
    <t>20.757.357-5</t>
  </si>
  <si>
    <t>19.861.714-1</t>
  </si>
  <si>
    <t>23.083.374-1</t>
  </si>
  <si>
    <t>19.301.163-9</t>
  </si>
  <si>
    <t>19.051.866-9</t>
  </si>
  <si>
    <t>23.083.269-5</t>
  </si>
  <si>
    <t>20.522.515-2</t>
  </si>
  <si>
    <t>18.224.427-1</t>
  </si>
  <si>
    <t>20.500.161-2</t>
  </si>
  <si>
    <t>24.752.337-5</t>
  </si>
  <si>
    <t>24.601.070-5</t>
  </si>
  <si>
    <t>23.734.038-2</t>
  </si>
  <si>
    <t>19.628.462-6</t>
  </si>
  <si>
    <t>21.191.216-6</t>
  </si>
  <si>
    <t>21.956.757-8</t>
  </si>
  <si>
    <t>22.561.915-2</t>
  </si>
  <si>
    <t>19.788.549-9</t>
  </si>
  <si>
    <t>21.944.362-7</t>
  </si>
  <si>
    <t>21.677.082-2</t>
  </si>
  <si>
    <t>19.868.317-5</t>
  </si>
  <si>
    <t>19.717.925-2</t>
  </si>
  <si>
    <t>20.347.403-1</t>
  </si>
  <si>
    <t>24.537.621-9</t>
  </si>
  <si>
    <t>22.310.433-6</t>
  </si>
  <si>
    <t>20.946.623-9</t>
  </si>
  <si>
    <t>18.597.090-5</t>
  </si>
  <si>
    <t>19.056.246-4</t>
  </si>
  <si>
    <t>22.646.435-3</t>
  </si>
  <si>
    <t>20.379.167-4</t>
  </si>
  <si>
    <t>23.997.713-4</t>
  </si>
  <si>
    <t>24.872.513-3</t>
  </si>
  <si>
    <t>23.093.807-4</t>
  </si>
  <si>
    <t>20.033.334-4</t>
  </si>
  <si>
    <t>20.645.972-3</t>
  </si>
  <si>
    <t>22.657.264-8</t>
  </si>
  <si>
    <t>23.966.286-2</t>
  </si>
  <si>
    <t>21.221.708-2</t>
  </si>
  <si>
    <t>19.510.407-9</t>
  </si>
  <si>
    <t>24.134.495-6</t>
  </si>
  <si>
    <t>20.206.938-3</t>
  </si>
  <si>
    <t>23.904.550-3</t>
  </si>
  <si>
    <t>19.691.834-8</t>
  </si>
  <si>
    <t>20.384.910-8</t>
  </si>
  <si>
    <t>18.448.704-4</t>
  </si>
  <si>
    <t>19.563.752-7</t>
  </si>
  <si>
    <t>18.477.658-1</t>
  </si>
  <si>
    <t>22.260.501-7</t>
  </si>
  <si>
    <t>22.839.434-3</t>
  </si>
  <si>
    <t>21.116.634-6</t>
  </si>
  <si>
    <t>22.115.945-3</t>
  </si>
  <si>
    <t>21.697.072-6</t>
  </si>
  <si>
    <t>18.335.953-9</t>
  </si>
  <si>
    <t>18.098.831-9</t>
  </si>
  <si>
    <t>23.999.568-8</t>
  </si>
  <si>
    <t>18.931.764-5</t>
  </si>
  <si>
    <t>24.237.337-4</t>
  </si>
  <si>
    <t>20.854.693-1</t>
  </si>
  <si>
    <t>24.774.734-7</t>
  </si>
  <si>
    <t>19.675.321-2</t>
  </si>
  <si>
    <t>21.230.928-1</t>
  </si>
  <si>
    <t>20.598.985-3</t>
  </si>
  <si>
    <t>23.230.489-3</t>
  </si>
  <si>
    <t>24.829.481-3</t>
  </si>
  <si>
    <t>20.728.559-3</t>
  </si>
  <si>
    <t>21.703.659-3</t>
  </si>
  <si>
    <t>20.018.540-1</t>
  </si>
  <si>
    <t>19.050.600-3</t>
  </si>
  <si>
    <t>22.898.991-6</t>
  </si>
  <si>
    <t>19.728.675-9</t>
  </si>
  <si>
    <t>22.863.354-5</t>
  </si>
  <si>
    <t>23.599.995-1</t>
  </si>
  <si>
    <t>22.668.170-7</t>
  </si>
  <si>
    <t>22.891.089-3</t>
  </si>
  <si>
    <t>21.317.178-1</t>
  </si>
  <si>
    <t>19.855.954-2</t>
  </si>
  <si>
    <t>19.389.388-1</t>
  </si>
  <si>
    <t>20.939.079-9</t>
  </si>
  <si>
    <t>23.457.440-1</t>
  </si>
  <si>
    <t>24.686.776-1</t>
  </si>
  <si>
    <t>18.141.704-8</t>
  </si>
  <si>
    <t>24.765.350-6</t>
  </si>
  <si>
    <t>21.280.104-7</t>
  </si>
  <si>
    <t>20.876.702-9</t>
  </si>
  <si>
    <t>23.433.524-6</t>
  </si>
  <si>
    <t>23.697.578-8</t>
  </si>
  <si>
    <t>22.005.894-7</t>
  </si>
  <si>
    <t>24.865.792-5</t>
  </si>
  <si>
    <t>21.847.317-7</t>
  </si>
  <si>
    <t>22.168.635-9</t>
  </si>
  <si>
    <t>23.625.088-9</t>
  </si>
  <si>
    <t>24.592.292-9</t>
  </si>
  <si>
    <t>23.056.104-1</t>
  </si>
  <si>
    <t>19.910.312-7</t>
  </si>
  <si>
    <t>22.798.839-2</t>
  </si>
  <si>
    <t>22.423.480-4</t>
  </si>
  <si>
    <t>18.171.476-4</t>
  </si>
  <si>
    <t>22.214.555-6</t>
  </si>
  <si>
    <t>22.162.879-5</t>
  </si>
  <si>
    <t>22.540.777-7</t>
  </si>
  <si>
    <t>23.485.107-9</t>
  </si>
  <si>
    <t>23.319.130-6</t>
  </si>
  <si>
    <t>18.389.943-2</t>
  </si>
  <si>
    <t>23.364.028-4</t>
  </si>
  <si>
    <t>24.103.915-9</t>
  </si>
  <si>
    <t>23.157.931-5</t>
  </si>
  <si>
    <t>18.732.492-2</t>
  </si>
  <si>
    <t>23.451.323-6</t>
  </si>
  <si>
    <t>20.175.884-7</t>
  </si>
  <si>
    <t>20.581.224-3</t>
  </si>
  <si>
    <t>19.954.840-2</t>
  </si>
  <si>
    <t>18.166.833-3</t>
  </si>
  <si>
    <t>21.412.965-7</t>
  </si>
  <si>
    <t>24.485.201-4</t>
  </si>
  <si>
    <t>23.031.091-4</t>
  </si>
  <si>
    <t>21.823.091-4</t>
  </si>
  <si>
    <t>19.378.178-4</t>
  </si>
  <si>
    <t>23.835.135-9</t>
  </si>
  <si>
    <t>23.390.252-8</t>
  </si>
  <si>
    <t>24.178.101-6</t>
  </si>
  <si>
    <t>20.352.414-9</t>
  </si>
  <si>
    <t>21.996.090-5</t>
  </si>
  <si>
    <t>22.436.548-6</t>
  </si>
  <si>
    <t>22.299.086-4</t>
  </si>
  <si>
    <t>21.768.464-5</t>
  </si>
  <si>
    <t>21.672.852-6</t>
  </si>
  <si>
    <t>21.153.123-8</t>
  </si>
  <si>
    <t>23.762.083-9</t>
  </si>
  <si>
    <t>22.689.019-6</t>
  </si>
  <si>
    <t>19.337.174-7</t>
  </si>
  <si>
    <t>24.325.922-3</t>
  </si>
  <si>
    <t>21.257.462-6</t>
  </si>
  <si>
    <t>21.017.640-3</t>
  </si>
  <si>
    <t>24.995.041-1</t>
  </si>
  <si>
    <t>22.758.691-2</t>
  </si>
  <si>
    <t>20.558.626-4</t>
  </si>
  <si>
    <t>21.161.752-6</t>
  </si>
  <si>
    <t>20.943.882-7</t>
  </si>
  <si>
    <t>23.822.913-6</t>
  </si>
  <si>
    <t>23.658.131-5</t>
  </si>
  <si>
    <t>Fecha de egreso</t>
  </si>
  <si>
    <t>Vacante</t>
  </si>
  <si>
    <t>Número vacantes por departamento</t>
  </si>
  <si>
    <t>Personal activo</t>
  </si>
  <si>
    <t>Número de empleados activos por cargo</t>
  </si>
  <si>
    <t>Suma de Personal activo</t>
  </si>
  <si>
    <t>Total de Personal activo</t>
  </si>
  <si>
    <t>Número de empleados activos por departamento</t>
  </si>
  <si>
    <t>Rango de edad por empleados activos</t>
  </si>
  <si>
    <t>Sueldo personal activo</t>
  </si>
  <si>
    <t>Total sueldo por departamento personal activo</t>
  </si>
  <si>
    <t>Sueldo estático</t>
  </si>
  <si>
    <t>Sueldo dinámico</t>
  </si>
  <si>
    <t>Cantidad estática</t>
  </si>
  <si>
    <t>Cantidad dinámica</t>
  </si>
  <si>
    <t>Género personal activo</t>
  </si>
  <si>
    <t>Total género personal activo</t>
  </si>
  <si>
    <t>Etiquetas de fila</t>
  </si>
  <si>
    <t xml:space="preserve">Sueldo personal activo </t>
  </si>
  <si>
    <t>Cantidad Género personal activo</t>
  </si>
  <si>
    <t>Tienda</t>
  </si>
  <si>
    <t>Tienda A</t>
  </si>
  <si>
    <t>Tienda B</t>
  </si>
  <si>
    <t>Tienda C</t>
  </si>
  <si>
    <t>Tienda D</t>
  </si>
  <si>
    <t>Tienda E</t>
  </si>
  <si>
    <t>Tienda F</t>
  </si>
  <si>
    <t>Tienda G</t>
  </si>
  <si>
    <t>DASHBOARD DE RRHH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</si>
</sst>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;[Red]&quot;$&quot;\-#,##0"/>
    <numFmt numFmtId="165" formatCode="dd/mm/yyyy;@"/>
  </numFmts>
  <fonts count="8" x14ac:knownFonts="1">
    <font>
      <sz val="11"/>
      <color theme="1"/>
      <name val="Calibri"/>
      <family val="2"/>
      <scheme val="minor"/>
    </font>
    <font>
      <b/>
      <i/>
      <u/>
      <sz val="26"/>
      <color rgb="FF00B050"/>
      <name val="Calibri"/>
      <family val="2"/>
      <scheme val="minor"/>
    </font>
    <font>
      <b/>
      <sz val="11"/>
      <color theme="0"/>
      <name val="Lato"/>
      <family val="2"/>
    </font>
    <font>
      <b/>
      <u/>
      <sz val="26"/>
      <color rgb="FF112357"/>
      <name val="Lato Black"/>
      <family val="2"/>
    </font>
    <font>
      <sz val="11"/>
      <color theme="1"/>
      <name val="Lato"/>
      <family val="2"/>
    </font>
    <font>
      <b/>
      <sz val="11"/>
      <color theme="1"/>
      <name val="Lato"/>
      <family val="2"/>
    </font>
    <font>
      <b/>
      <u/>
      <sz val="26"/>
      <color rgb="FF136E42"/>
      <name val="Lato Black"/>
      <family val="2"/>
    </font>
    <font>
      <b/>
      <u/>
      <sz val="22"/>
      <color rgb="FF136E42"/>
      <name val="Lato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112357"/>
        <bgColor indexed="64"/>
      </patternFill>
    </fill>
    <fill>
      <patternFill patternType="solid">
        <fgColor rgb="FF136E42"/>
        <bgColor indexed="64"/>
      </patternFill>
    </fill>
  </fills>
  <borders count="3">
    <border>
      <left/>
      <right/>
      <top/>
      <bottom/>
      <diagonal/>
    </border>
    <border>
      <left style="thin">
        <color rgb="FF112357"/>
      </left>
      <right style="thin">
        <color rgb="FF112357"/>
      </right>
      <top style="thin">
        <color rgb="FF112357"/>
      </top>
      <bottom style="thin">
        <color rgb="FF112357"/>
      </bottom>
      <diagonal/>
    </border>
    <border>
      <left/>
      <right/>
      <top style="thin">
        <color rgb="FF112357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  <xf numFmtId="165" fontId="0" fillId="0" borderId="0" xfId="0" applyNumberFormat="1" applyAlignment="1">
      <alignment vertical="center"/>
    </xf>
    <xf numFmtId="0" fontId="0" fillId="2" borderId="0" xfId="0" applyFill="1"/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165" fontId="0" fillId="0" borderId="2" xfId="0" applyNumberFormat="1" applyBorder="1" applyAlignment="1">
      <alignment vertical="center"/>
    </xf>
    <xf numFmtId="164" fontId="0" fillId="0" borderId="2" xfId="0" applyNumberFormat="1" applyBorder="1" applyAlignment="1">
      <alignment vertical="center"/>
    </xf>
    <xf numFmtId="0" fontId="4" fillId="0" borderId="0" xfId="0" applyFont="1"/>
    <xf numFmtId="10" fontId="4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5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0" fontId="4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right"/>
    </xf>
    <xf numFmtId="3" fontId="4" fillId="0" borderId="1" xfId="0" applyNumberFormat="1" applyFont="1" applyBorder="1"/>
    <xf numFmtId="10" fontId="4" fillId="0" borderId="1" xfId="0" applyNumberFormat="1" applyFont="1" applyBorder="1"/>
    <xf numFmtId="0" fontId="2" fillId="4" borderId="0" xfId="0" applyFont="1" applyFill="1" applyAlignment="1">
      <alignment horizontal="center" vertical="center" wrapText="1"/>
    </xf>
    <xf numFmtId="165" fontId="2" fillId="4" borderId="0" xfId="0" applyNumberFormat="1" applyFont="1" applyFill="1" applyAlignment="1">
      <alignment horizontal="center" vertical="center" wrapText="1"/>
    </xf>
    <xf numFmtId="164" fontId="2" fillId="4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4" borderId="0" xfId="0" applyFont="1" applyFill="1" applyAlignment="1">
      <alignment horizontal="center" vertical="center" wrapText="1"/>
    </xf>
    <xf numFmtId="3" fontId="4" fillId="0" borderId="0" xfId="0" applyNumberFormat="1" applyFont="1"/>
    <xf numFmtId="0" fontId="7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151">
    <dxf>
      <fill>
        <patternFill>
          <bgColor rgb="FF136E42"/>
        </patternFill>
      </fill>
    </dxf>
    <dxf>
      <fill>
        <patternFill>
          <bgColor rgb="FF136E42"/>
        </patternFill>
      </fill>
    </dxf>
    <dxf>
      <font>
        <name val="Lato"/>
        <scheme val="none"/>
      </font>
    </dxf>
    <dxf>
      <font>
        <name val="Lato"/>
        <scheme val="none"/>
      </font>
    </dxf>
    <dxf>
      <font>
        <name val="Lato"/>
        <scheme val="none"/>
      </font>
    </dxf>
    <dxf>
      <font>
        <name val="Lato"/>
        <scheme val="none"/>
      </font>
    </dxf>
    <dxf>
      <font>
        <name val="Lato"/>
        <scheme val="none"/>
      </font>
    </dxf>
    <dxf>
      <fill>
        <patternFill patternType="solid">
          <bgColor rgb="FF112357"/>
        </patternFill>
      </fill>
    </dxf>
    <dxf>
      <fill>
        <patternFill patternType="solid">
          <bgColor rgb="FF112357"/>
        </patternFill>
      </fill>
    </dxf>
    <dxf>
      <font>
        <b/>
      </font>
    </dxf>
    <dxf>
      <font>
        <b/>
      </font>
    </dxf>
    <dxf>
      <font>
        <name val="Lato"/>
        <scheme val="none"/>
      </font>
    </dxf>
    <dxf>
      <font>
        <name val="Lato"/>
        <scheme val="none"/>
      </font>
    </dxf>
    <dxf>
      <font>
        <name val="Lato"/>
        <scheme val="none"/>
      </font>
    </dxf>
    <dxf>
      <alignment wrapText="1"/>
    </dxf>
    <dxf>
      <alignment wrapText="1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bottom"/>
    </dxf>
    <dxf>
      <alignment vertical="bottom"/>
    </dxf>
    <dxf>
      <alignment vertical="bottom"/>
    </dxf>
    <dxf>
      <font>
        <name val="Lato"/>
        <scheme val="none"/>
      </font>
    </dxf>
    <dxf>
      <font>
        <name val="Lato"/>
        <scheme val="none"/>
      </font>
    </dxf>
    <dxf>
      <font>
        <name val="Lato"/>
        <scheme val="none"/>
      </font>
    </dxf>
    <dxf>
      <font>
        <name val="Lato"/>
        <scheme val="none"/>
      </font>
    </dxf>
    <dxf>
      <font>
        <name val="Lato"/>
        <scheme val="none"/>
      </font>
    </dxf>
    <dxf>
      <font>
        <b/>
        <name val="Lato"/>
        <scheme val="none"/>
      </font>
      <fill>
        <patternFill patternType="solid">
          <fgColor indexed="64"/>
          <bgColor rgb="FF112357"/>
        </patternFill>
      </fill>
    </dxf>
    <dxf>
      <font>
        <b/>
        <name val="Lato"/>
        <scheme val="none"/>
      </font>
      <fill>
        <patternFill patternType="solid">
          <fgColor indexed="64"/>
          <bgColor rgb="FF112357"/>
        </patternFill>
      </fill>
    </dxf>
    <dxf>
      <alignment wrapText="1"/>
    </dxf>
    <dxf>
      <alignment wrapText="1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bottom"/>
    </dxf>
    <dxf>
      <alignment vertical="bottom"/>
    </dxf>
    <dxf>
      <alignment vertical="bottom"/>
    </dxf>
    <dxf>
      <alignment vertical="center"/>
    </dxf>
    <dxf>
      <alignment vertical="center"/>
    </dxf>
    <dxf>
      <fill>
        <patternFill>
          <bgColor rgb="FF136E42"/>
        </patternFill>
      </fill>
    </dxf>
    <dxf>
      <fill>
        <patternFill>
          <bgColor rgb="FF136E42"/>
        </patternFill>
      </fill>
    </dxf>
    <dxf>
      <font>
        <name val="Lato"/>
        <scheme val="none"/>
      </font>
    </dxf>
    <dxf>
      <font>
        <name val="Lato"/>
        <scheme val="none"/>
      </font>
    </dxf>
    <dxf>
      <font>
        <name val="Lato"/>
        <scheme val="none"/>
      </font>
    </dxf>
    <dxf>
      <font>
        <name val="Lato"/>
        <scheme val="none"/>
      </font>
    </dxf>
    <dxf>
      <font>
        <name val="Lato"/>
        <scheme val="none"/>
      </font>
    </dxf>
    <dxf>
      <font>
        <b/>
        <name val="Lato"/>
        <scheme val="none"/>
      </font>
      <fill>
        <patternFill patternType="solid">
          <fgColor indexed="64"/>
          <bgColor rgb="FF112357"/>
        </patternFill>
      </fill>
    </dxf>
    <dxf>
      <font>
        <b/>
        <name val="Lato"/>
        <scheme val="none"/>
      </font>
      <fill>
        <patternFill patternType="solid">
          <fgColor indexed="64"/>
          <bgColor rgb="FF112357"/>
        </patternFill>
      </fill>
    </dxf>
    <dxf>
      <alignment wrapText="1"/>
    </dxf>
    <dxf>
      <alignment wrapText="1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center"/>
    </dxf>
    <dxf>
      <alignment vertical="center"/>
    </dxf>
    <dxf>
      <alignment vertical="center"/>
    </dxf>
    <dxf>
      <alignment vertical="center"/>
    </dxf>
    <dxf>
      <font>
        <name val="Lato"/>
        <scheme val="none"/>
      </font>
    </dxf>
    <dxf>
      <font>
        <name val="Lato"/>
        <scheme val="none"/>
      </font>
    </dxf>
    <dxf>
      <font>
        <name val="Lato"/>
        <scheme val="none"/>
      </font>
    </dxf>
    <dxf>
      <font>
        <name val="Lato"/>
        <scheme val="none"/>
      </font>
    </dxf>
    <dxf>
      <font>
        <name val="Lato"/>
        <scheme val="none"/>
      </font>
    </dxf>
    <dxf>
      <font>
        <b/>
        <name val="Lato"/>
        <scheme val="none"/>
      </font>
      <fill>
        <patternFill patternType="solid">
          <fgColor indexed="64"/>
          <bgColor rgb="FF112357"/>
        </patternFill>
      </fill>
    </dxf>
    <dxf>
      <font>
        <b/>
        <name val="Lato"/>
        <scheme val="none"/>
      </font>
      <fill>
        <patternFill patternType="solid">
          <fgColor indexed="64"/>
          <bgColor rgb="FF112357"/>
        </patternFill>
      </fill>
    </dxf>
    <dxf>
      <alignment wrapText="1"/>
    </dxf>
    <dxf>
      <alignment wrapText="1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bottom"/>
    </dxf>
    <dxf>
      <alignment vertical="bottom"/>
    </dxf>
    <dxf>
      <alignment vertical="bottom"/>
    </dxf>
    <dxf>
      <alignment vertical="center"/>
    </dxf>
    <dxf>
      <alignment vertical="center"/>
    </dxf>
    <dxf>
      <font>
        <name val="Lato"/>
        <scheme val="none"/>
      </font>
    </dxf>
    <dxf>
      <font>
        <name val="Lato"/>
        <scheme val="none"/>
      </font>
    </dxf>
    <dxf>
      <font>
        <name val="Lato"/>
        <scheme val="none"/>
      </font>
    </dxf>
    <dxf>
      <font>
        <name val="Lato"/>
        <scheme val="none"/>
      </font>
    </dxf>
    <dxf>
      <font>
        <name val="Lato"/>
        <scheme val="none"/>
      </font>
    </dxf>
    <dxf>
      <fill>
        <patternFill patternType="solid">
          <bgColor rgb="FF112357"/>
        </patternFill>
      </fill>
    </dxf>
    <dxf>
      <fill>
        <patternFill patternType="solid">
          <bgColor rgb="FF112357"/>
        </patternFill>
      </fill>
    </dxf>
    <dxf>
      <font>
        <b/>
      </font>
    </dxf>
    <dxf>
      <font>
        <b/>
      </font>
    </dxf>
    <dxf>
      <font>
        <name val="Lato"/>
        <scheme val="none"/>
      </font>
    </dxf>
    <dxf>
      <font>
        <name val="Lato"/>
        <scheme val="none"/>
      </font>
    </dxf>
    <dxf>
      <font>
        <name val="Lato"/>
        <scheme val="none"/>
      </font>
    </dxf>
    <dxf>
      <alignment wrapText="1"/>
    </dxf>
    <dxf>
      <alignment wrapText="1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bottom"/>
    </dxf>
    <dxf>
      <alignment vertical="bottom"/>
    </dxf>
    <dxf>
      <alignment vertical="bottom"/>
    </dxf>
    <dxf>
      <fill>
        <patternFill>
          <bgColor rgb="FF136E42"/>
        </patternFill>
      </fill>
    </dxf>
    <dxf>
      <fill>
        <patternFill>
          <bgColor rgb="FF136E42"/>
        </patternFill>
      </fill>
    </dxf>
    <dxf>
      <font>
        <name val="Lato"/>
        <scheme val="none"/>
      </font>
    </dxf>
    <dxf>
      <font>
        <name val="Lato"/>
        <scheme val="none"/>
      </font>
    </dxf>
    <dxf>
      <font>
        <name val="Lato"/>
        <scheme val="none"/>
      </font>
    </dxf>
    <dxf>
      <font>
        <name val="Lato"/>
        <scheme val="none"/>
      </font>
    </dxf>
    <dxf>
      <font>
        <name val="Lato"/>
        <scheme val="none"/>
      </font>
    </dxf>
    <dxf>
      <fill>
        <patternFill patternType="solid">
          <bgColor rgb="FF112357"/>
        </patternFill>
      </fill>
    </dxf>
    <dxf>
      <fill>
        <patternFill patternType="solid">
          <bgColor rgb="FF112357"/>
        </patternFill>
      </fill>
    </dxf>
    <dxf>
      <font>
        <b/>
      </font>
    </dxf>
    <dxf>
      <font>
        <b/>
      </font>
    </dxf>
    <dxf>
      <font>
        <name val="Lato"/>
        <scheme val="none"/>
      </font>
    </dxf>
    <dxf>
      <font>
        <name val="Lato"/>
        <scheme val="none"/>
      </font>
    </dxf>
    <dxf>
      <font>
        <name val="Lato"/>
        <scheme val="none"/>
      </font>
    </dxf>
    <dxf>
      <alignment wrapText="1"/>
    </dxf>
    <dxf>
      <alignment wrapText="1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bottom"/>
    </dxf>
    <dxf>
      <alignment vertical="bottom"/>
    </dxf>
    <dxf>
      <alignment vertical="bottom"/>
    </dxf>
    <dxf>
      <alignment vertical="center"/>
    </dxf>
    <dxf>
      <alignment vertical="center"/>
    </dxf>
    <dxf>
      <alignment vertical="center"/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scheme val="none"/>
      </font>
      <numFmt numFmtId="164" formatCode="&quot;$&quot;#,##0;[Red]&quot;$&quot;\-#,##0"/>
      <alignment horizontal="general" vertical="center" textRotation="0" wrapText="0" indent="0" justifyLastLine="0" shrinkToFit="0" readingOrder="0"/>
      <border diagonalUp="0" diagonalDown="0" outline="0">
        <left style="thin">
          <color rgb="FF112357"/>
        </left>
        <right style="thin">
          <color rgb="FF112357"/>
        </right>
        <top style="thin">
          <color rgb="FF112357"/>
        </top>
        <bottom style="thin">
          <color rgb="FF112357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scheme val="none"/>
      </font>
      <numFmt numFmtId="164" formatCode="&quot;$&quot;#,##0;[Red]&quot;$&quot;\-#,##0"/>
      <alignment horizontal="general" vertical="center" textRotation="0" wrapText="0" indent="0" justifyLastLine="0" shrinkToFit="0" readingOrder="0"/>
      <border diagonalUp="0" diagonalDown="0" outline="0">
        <left style="thin">
          <color rgb="FF112357"/>
        </left>
        <right style="thin">
          <color rgb="FF112357"/>
        </right>
        <top style="thin">
          <color rgb="FF112357"/>
        </top>
        <bottom style="thin">
          <color rgb="FF112357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112357"/>
        </left>
        <right style="thin">
          <color rgb="FF112357"/>
        </right>
        <top style="thin">
          <color rgb="FF112357"/>
        </top>
        <bottom style="thin">
          <color rgb="FF112357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112357"/>
        </left>
        <right style="thin">
          <color rgb="FF112357"/>
        </right>
        <top style="thin">
          <color rgb="FF112357"/>
        </top>
        <bottom style="thin">
          <color rgb="FF112357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112357"/>
        </left>
        <right style="thin">
          <color rgb="FF112357"/>
        </right>
        <top style="thin">
          <color rgb="FF112357"/>
        </top>
        <bottom style="thin">
          <color rgb="FF112357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scheme val="none"/>
      </font>
      <numFmt numFmtId="165" formatCode="dd/mm/yyyy;@"/>
      <alignment horizontal="center" vertical="center" textRotation="0" wrapText="0" indent="0" justifyLastLine="0" shrinkToFit="0" readingOrder="0"/>
      <border diagonalUp="0" diagonalDown="0" outline="0">
        <left style="thin">
          <color rgb="FF112357"/>
        </left>
        <right style="thin">
          <color rgb="FF112357"/>
        </right>
        <top style="thin">
          <color rgb="FF112357"/>
        </top>
        <bottom style="thin">
          <color rgb="FF112357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scheme val="none"/>
      </font>
      <numFmt numFmtId="165" formatCode="dd/mm/yyyy;@"/>
      <alignment horizontal="center" vertical="center" textRotation="0" wrapText="0" indent="0" justifyLastLine="0" shrinkToFit="0" readingOrder="0"/>
      <border diagonalUp="0" diagonalDown="0" outline="0">
        <left style="thin">
          <color rgb="FF112357"/>
        </left>
        <right style="thin">
          <color rgb="FF112357"/>
        </right>
        <top style="thin">
          <color rgb="FF112357"/>
        </top>
        <bottom style="thin">
          <color rgb="FF112357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112357"/>
        </left>
        <right style="thin">
          <color rgb="FF112357"/>
        </right>
        <top style="thin">
          <color rgb="FF112357"/>
        </top>
        <bottom style="thin">
          <color rgb="FF112357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112357"/>
        </left>
        <right style="thin">
          <color rgb="FF112357"/>
        </right>
        <top style="thin">
          <color rgb="FF112357"/>
        </top>
        <bottom style="thin">
          <color rgb="FF112357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112357"/>
        </left>
        <right style="thin">
          <color rgb="FF112357"/>
        </right>
        <top style="thin">
          <color rgb="FF112357"/>
        </top>
        <bottom style="thin">
          <color rgb="FF112357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112357"/>
        </left>
        <right style="thin">
          <color rgb="FF112357"/>
        </right>
        <top style="thin">
          <color rgb="FF112357"/>
        </top>
        <bottom style="thin">
          <color rgb="FF112357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112357"/>
        </left>
        <right style="thin">
          <color rgb="FF112357"/>
        </right>
        <top style="thin">
          <color rgb="FF112357"/>
        </top>
        <bottom style="thin">
          <color rgb="FF112357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112357"/>
        </left>
        <right style="thin">
          <color rgb="FF112357"/>
        </right>
        <top style="thin">
          <color rgb="FF112357"/>
        </top>
        <bottom style="thin">
          <color rgb="FF112357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scheme val="none"/>
      </font>
      <numFmt numFmtId="165" formatCode="dd/mm/yyyy;@"/>
      <alignment horizontal="center" vertical="center" textRotation="0" wrapText="0" indent="0" justifyLastLine="0" shrinkToFit="0" readingOrder="0"/>
      <border diagonalUp="0" diagonalDown="0" outline="0">
        <left style="thin">
          <color rgb="FF112357"/>
        </left>
        <right style="thin">
          <color rgb="FF112357"/>
        </right>
        <top style="thin">
          <color rgb="FF112357"/>
        </top>
        <bottom style="thin">
          <color rgb="FF112357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112357"/>
        </left>
        <right style="thin">
          <color rgb="FF112357"/>
        </right>
        <top style="thin">
          <color rgb="FF112357"/>
        </top>
        <bottom style="thin">
          <color rgb="FF112357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112357"/>
        </left>
        <right style="thin">
          <color rgb="FF112357"/>
        </right>
        <top style="thin">
          <color rgb="FF112357"/>
        </top>
        <bottom style="thin">
          <color rgb="FF112357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112357"/>
        </left>
        <right style="thin">
          <color rgb="FF112357"/>
        </right>
        <top style="thin">
          <color rgb="FF112357"/>
        </top>
        <bottom style="thin">
          <color rgb="FF112357"/>
        </bottom>
      </border>
    </dxf>
    <dxf>
      <border outline="0">
        <bottom style="thin">
          <color rgb="FF0070C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Lato"/>
        <family val="2"/>
        <scheme val="none"/>
      </font>
      <fill>
        <patternFill patternType="solid">
          <fgColor indexed="64"/>
          <bgColor rgb="FF136E42"/>
        </patternFill>
      </fill>
      <alignment horizontal="center" vertical="center" textRotation="0" wrapText="1" indent="0" justifyLastLine="0" shrinkToFit="0" readingOrder="0"/>
    </dxf>
    <dxf>
      <font>
        <b/>
        <i val="0"/>
        <sz val="11"/>
        <color auto="1"/>
      </font>
      <fill>
        <patternFill>
          <bgColor theme="0"/>
        </patternFill>
      </fill>
    </dxf>
    <dxf>
      <fill>
        <patternFill patternType="solid"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2" defaultTableStyle="TableStyleMedium2" defaultPivotStyle="PivotStyleLight16">
    <tableStyle name="Excelfull" pivot="0" table="0" count="5" xr9:uid="{B63490BC-DF5D-448E-82D0-00F709FDA08B}">
      <tableStyleElement type="wholeTable" dxfId="150"/>
      <tableStyleElement type="headerRow" dxfId="149"/>
    </tableStyle>
    <tableStyle name="Invisible" pivot="0" table="0" count="0" xr9:uid="{56906029-E40A-4B15-ABF8-00C972E5A1BD}"/>
  </tableStyles>
  <colors>
    <mruColors>
      <color rgb="FF136E42"/>
      <color rgb="FFBBF3D8"/>
      <color rgb="FF0A6E42"/>
      <color rgb="FF198F57"/>
      <color rgb="FF016E42"/>
      <color rgb="FF19347D"/>
      <color rgb="FF112357"/>
      <color rgb="FFFF66CC"/>
      <color rgb="FFCC00FF"/>
    </mruColors>
  </colors>
  <extLst>
    <ext xmlns:x14="http://schemas.microsoft.com/office/spreadsheetml/2009/9/main" uri="{46F421CA-312F-682f-3DD2-61675219B42D}">
      <x14:dxfs count="3">
        <dxf>
          <fill>
            <patternFill>
              <bgColor theme="7" tint="0.39994506668294322"/>
            </patternFill>
          </fill>
        </dxf>
        <dxf>
          <font>
            <b/>
            <i val="0"/>
            <sz val="10"/>
            <color theme="0"/>
          </font>
          <fill>
            <patternFill>
              <bgColor rgb="FF136E42"/>
            </patternFill>
          </fill>
        </dxf>
        <dxf>
          <font>
            <b/>
            <i val="0"/>
            <sz val="10"/>
          </font>
          <fill>
            <patternFill>
              <bgColor theme="0" tint="-0.34998626667073579"/>
            </patternFill>
          </fill>
        </dxf>
      </x14:dxfs>
    </ext>
    <ext xmlns:x14="http://schemas.microsoft.com/office/spreadsheetml/2009/9/main" uri="{EB79DEF2-80B8-43e5-95BD-54CBDDF9020C}">
      <x14:slicerStyles defaultSlicerStyle="Excelfull">
        <x14:slicerStyle name="Excelfull">
          <x14:slicerStyleElements>
            <x14:slicerStyleElement type="unselectedItemWithData" dxfId="2"/>
            <x14:slicerStyleElement type="selectedItemWithData" dxfId="1"/>
            <x14:slicerStyleElement type="hoveredUnselectedItemWith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2.xml"/><Relationship Id="rId11" Type="http://schemas.microsoft.com/office/2022/10/relationships/richValueRel" Target="richData/richValueRel.xml"/><Relationship Id="rId5" Type="http://schemas.microsoft.com/office/2007/relationships/slicerCache" Target="slicerCaches/slicerCache1.xml"/><Relationship Id="rId15" Type="http://schemas.openxmlformats.org/officeDocument/2006/relationships/calcChain" Target="calcChain.xml"/><Relationship Id="rId10" Type="http://schemas.openxmlformats.org/officeDocument/2006/relationships/sheetMetadata" Target="metadata.xml"/><Relationship Id="rId4" Type="http://schemas.openxmlformats.org/officeDocument/2006/relationships/pivotCacheDefinition" Target="pivotCache/pivotCacheDefinition1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11/relationships/chartColorStyle" Target="colors7.xml"/><Relationship Id="rId1" Type="http://schemas.microsoft.com/office/2011/relationships/chartStyle" Target="style7.xml"/><Relationship Id="rId4" Type="http://schemas.openxmlformats.org/officeDocument/2006/relationships/image" Target="../media/image3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[Creación de Dashboard .xlsx]TD!TablaDinámica1</c:name>
    <c:fmtId val="26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sng" strike="noStrike" kern="1200" spc="0" baseline="0">
                <a:solidFill>
                  <a:srgbClr val="002060"/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r>
              <a:rPr lang="en-US" b="1" u="sng">
                <a:solidFill>
                  <a:srgbClr val="136E42"/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rPr>
              <a:t>Empleados activos por cargo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sng" strike="noStrike" kern="1200" spc="0" baseline="0">
              <a:solidFill>
                <a:srgbClr val="002060"/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es-PY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Y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Y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rgbClr val="0070C0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Y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rgbClr val="136E42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solidFill>
              <a:schemeClr val="lt1"/>
            </a:solidFill>
            <a:ln>
              <a:solidFill>
                <a:schemeClr val="dk1">
                  <a:lumMod val="25000"/>
                  <a:lumOff val="75000"/>
                </a:schemeClr>
              </a:solidFill>
            </a:ln>
            <a:effectLst/>
          </c:spPr>
          <c:txPr>
            <a:bodyPr rot="0" spcFirstLastPara="1" vertOverflow="clip" horzOverflow="clip" vert="horz" wrap="square" lIns="36576" tIns="18288" rIns="36576" bIns="18288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es-PY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downArrowCallout">
                  <a:avLst/>
                </a:prstGeom>
                <a:noFill/>
                <a:ln>
                  <a:noFill/>
                </a:ln>
              </c15:spPr>
            </c:ext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TD!$B$6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136E42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solidFill>
                <a:schemeClr val="lt1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downArrowCallou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TD!$A$7:$A$24</c:f>
              <c:strCache>
                <c:ptCount val="18"/>
                <c:pt idx="0">
                  <c:v>Analista de Comercial</c:v>
                </c:pt>
                <c:pt idx="1">
                  <c:v>Analista de Contabilidad</c:v>
                </c:pt>
                <c:pt idx="2">
                  <c:v>Analista de Producción</c:v>
                </c:pt>
                <c:pt idx="3">
                  <c:v>Analista de RRHH</c:v>
                </c:pt>
                <c:pt idx="4">
                  <c:v>Analista de Servicios Generales</c:v>
                </c:pt>
                <c:pt idx="5">
                  <c:v>Analista de Sistemas</c:v>
                </c:pt>
                <c:pt idx="6">
                  <c:v>Auxiliar de Comercial</c:v>
                </c:pt>
                <c:pt idx="7">
                  <c:v>Auxiliar de Contabilidad</c:v>
                </c:pt>
                <c:pt idx="8">
                  <c:v>Auxiliar de Producción</c:v>
                </c:pt>
                <c:pt idx="9">
                  <c:v>Auxiliar de RRHH</c:v>
                </c:pt>
                <c:pt idx="10">
                  <c:v>Auxiliar de Servicios Generales</c:v>
                </c:pt>
                <c:pt idx="11">
                  <c:v>Auxiliar de Sistemas</c:v>
                </c:pt>
                <c:pt idx="12">
                  <c:v>Gerente de Administración y Finanzas</c:v>
                </c:pt>
                <c:pt idx="13">
                  <c:v>Gerente de Comercial</c:v>
                </c:pt>
                <c:pt idx="14">
                  <c:v>Gerente de Producción</c:v>
                </c:pt>
                <c:pt idx="15">
                  <c:v>Gerente de RRHH</c:v>
                </c:pt>
                <c:pt idx="16">
                  <c:v>Gerente de Servicios Generales</c:v>
                </c:pt>
                <c:pt idx="17">
                  <c:v>Gerente de Sistemas</c:v>
                </c:pt>
              </c:strCache>
            </c:strRef>
          </c:cat>
          <c:val>
            <c:numRef>
              <c:f>TD!$B$7:$B$24</c:f>
              <c:numCache>
                <c:formatCode>General</c:formatCode>
                <c:ptCount val="18"/>
                <c:pt idx="0">
                  <c:v>8</c:v>
                </c:pt>
                <c:pt idx="1">
                  <c:v>5</c:v>
                </c:pt>
                <c:pt idx="2">
                  <c:v>4</c:v>
                </c:pt>
                <c:pt idx="3">
                  <c:v>9</c:v>
                </c:pt>
                <c:pt idx="4">
                  <c:v>5</c:v>
                </c:pt>
                <c:pt idx="5">
                  <c:v>10</c:v>
                </c:pt>
                <c:pt idx="6">
                  <c:v>6</c:v>
                </c:pt>
                <c:pt idx="7">
                  <c:v>9</c:v>
                </c:pt>
                <c:pt idx="8">
                  <c:v>5</c:v>
                </c:pt>
                <c:pt idx="9">
                  <c:v>11</c:v>
                </c:pt>
                <c:pt idx="10">
                  <c:v>4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30-45CE-BA23-942D10AB35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1582395680"/>
        <c:axId val="1582400480"/>
      </c:barChart>
      <c:catAx>
        <c:axId val="158239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00206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es-PY"/>
          </a:p>
        </c:txPr>
        <c:crossAx val="1582400480"/>
        <c:crosses val="autoZero"/>
        <c:auto val="1"/>
        <c:lblAlgn val="ctr"/>
        <c:lblOffset val="100"/>
        <c:noMultiLvlLbl val="0"/>
      </c:catAx>
      <c:valAx>
        <c:axId val="158240048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582395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rgbClr val="136E42"/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PY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[Creación de Dashboard .xlsx]TD!TablaDinámica3</c:name>
    <c:fmtId val="36"/>
  </c:pivotSource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sz="1400" b="1" i="0" u="sng" strike="noStrike" kern="1200" spc="0" baseline="0">
                <a:solidFill>
                  <a:srgbClr val="002060"/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r>
              <a:rPr lang="en-US" sz="1400" b="1" i="0" u="sng" strike="noStrike" kern="1200" spc="0" baseline="0">
                <a:solidFill>
                  <a:srgbClr val="136E42"/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rPr>
              <a:t>Empleados activos por departamento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400" b="1" i="0" u="sng" strike="noStrike" kern="1200" spc="0" baseline="0">
              <a:solidFill>
                <a:srgbClr val="002060"/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es-PY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Y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Y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solidFill>
              <a:schemeClr val="lt1"/>
            </a:solidFill>
            <a:ln>
              <a:solidFill>
                <a:schemeClr val="dk1">
                  <a:lumMod val="25000"/>
                  <a:lumOff val="75000"/>
                </a:schemeClr>
              </a:solidFill>
            </a:ln>
            <a:effectLst/>
          </c:spPr>
          <c:txPr>
            <a:bodyPr rot="0" spcFirstLastPara="1" vertOverflow="clip" horzOverflow="clip" vert="horz" wrap="square" lIns="36576" tIns="18288" rIns="36576" bIns="18288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Y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downArrowCallout">
                  <a:avLst/>
                </a:prstGeom>
                <a:noFill/>
                <a:ln>
                  <a:noFill/>
                </a:ln>
              </c15:spPr>
            </c:ext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solidFill>
              <a:schemeClr val="lt1"/>
            </a:solidFill>
            <a:ln>
              <a:solidFill>
                <a:schemeClr val="dk1">
                  <a:lumMod val="25000"/>
                  <a:lumOff val="75000"/>
                </a:schemeClr>
              </a:solidFill>
            </a:ln>
            <a:effectLst/>
          </c:spPr>
          <c:txPr>
            <a:bodyPr rot="0" spcFirstLastPara="1" vertOverflow="clip" horzOverflow="clip" vert="horz" wrap="square" lIns="36576" tIns="18288" rIns="36576" bIns="18288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es-PY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downArrowCallout">
                  <a:avLst/>
                </a:prstGeom>
                <a:noFill/>
                <a:ln>
                  <a:noFill/>
                </a:ln>
              </c15:spPr>
            </c:ext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TD!$K$6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solidFill>
                <a:schemeClr val="lt1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downArrowCallou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TD!$J$7:$J$12</c:f>
              <c:strCache>
                <c:ptCount val="6"/>
                <c:pt idx="0">
                  <c:v>Dpto de Administración y Finanzas</c:v>
                </c:pt>
                <c:pt idx="1">
                  <c:v>Dpto de Comercial</c:v>
                </c:pt>
                <c:pt idx="2">
                  <c:v>Dpto de Producción</c:v>
                </c:pt>
                <c:pt idx="3">
                  <c:v>Dpto de RRHH</c:v>
                </c:pt>
                <c:pt idx="4">
                  <c:v>Dpto de Servicios Generales</c:v>
                </c:pt>
                <c:pt idx="5">
                  <c:v>Dpto de Sistemas</c:v>
                </c:pt>
              </c:strCache>
            </c:strRef>
          </c:cat>
          <c:val>
            <c:numRef>
              <c:f>TD!$K$7:$K$12</c:f>
              <c:numCache>
                <c:formatCode>General</c:formatCode>
                <c:ptCount val="6"/>
                <c:pt idx="0">
                  <c:v>14</c:v>
                </c:pt>
                <c:pt idx="1">
                  <c:v>14</c:v>
                </c:pt>
                <c:pt idx="2">
                  <c:v>10</c:v>
                </c:pt>
                <c:pt idx="3">
                  <c:v>20</c:v>
                </c:pt>
                <c:pt idx="4">
                  <c:v>10</c:v>
                </c:pt>
                <c:pt idx="5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B8-4B8A-B3C5-860D332975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2409120"/>
        <c:axId val="1582411040"/>
      </c:barChart>
      <c:catAx>
        <c:axId val="1582409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es-PY"/>
          </a:p>
        </c:txPr>
        <c:crossAx val="1582411040"/>
        <c:crosses val="autoZero"/>
        <c:auto val="1"/>
        <c:lblAlgn val="ctr"/>
        <c:lblOffset val="100"/>
        <c:noMultiLvlLbl val="0"/>
      </c:catAx>
      <c:valAx>
        <c:axId val="158241104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582409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rgbClr val="136E42"/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PY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[Creación de Dashboard .xlsx]TD!TablaDinámica4</c:name>
    <c:fmtId val="27"/>
  </c:pivotSource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sz="1400" b="1" i="0" u="sng" strike="noStrike" kern="1200" spc="0" baseline="0">
                <a:solidFill>
                  <a:srgbClr val="002060"/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r>
              <a:rPr lang="en-US" sz="1400" b="1" i="0" u="sng" strike="noStrike" kern="1200" spc="0" baseline="0">
                <a:solidFill>
                  <a:srgbClr val="136E42"/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rPr>
              <a:t>Vacantes por departamento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400" b="1" i="0" u="sng" strike="noStrike" kern="1200" spc="0" baseline="0">
              <a:solidFill>
                <a:srgbClr val="002060"/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es-PY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Y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Y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rgbClr val="136E42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solidFill>
              <a:schemeClr val="lt1"/>
            </a:solidFill>
            <a:ln>
              <a:solidFill>
                <a:schemeClr val="dk1">
                  <a:lumMod val="25000"/>
                  <a:lumOff val="75000"/>
                </a:schemeClr>
              </a:solidFill>
            </a:ln>
            <a:effectLst/>
          </c:spPr>
          <c:txPr>
            <a:bodyPr rot="0" spcFirstLastPara="1" vertOverflow="clip" horzOverflow="clip" vert="horz" wrap="square" lIns="36576" tIns="18288" rIns="36576" bIns="18288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Y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leftArrowCallout">
                  <a:avLst/>
                </a:prstGeom>
                <a:noFill/>
                <a:ln>
                  <a:noFill/>
                </a:ln>
              </c15:spPr>
            </c:ext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TD!$E$6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136E42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solidFill>
                <a:schemeClr val="lt1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leftArrowCallou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TD!$D$7:$D$12</c:f>
              <c:strCache>
                <c:ptCount val="6"/>
                <c:pt idx="0">
                  <c:v>Dpto de Administración y Finanzas</c:v>
                </c:pt>
                <c:pt idx="1">
                  <c:v>Dpto de Comercial</c:v>
                </c:pt>
                <c:pt idx="2">
                  <c:v>Dpto de Producción</c:v>
                </c:pt>
                <c:pt idx="3">
                  <c:v>Dpto de RRHH</c:v>
                </c:pt>
                <c:pt idx="4">
                  <c:v>Dpto de Servicios Generales</c:v>
                </c:pt>
                <c:pt idx="5">
                  <c:v>Dpto de Sistemas</c:v>
                </c:pt>
              </c:strCache>
            </c:strRef>
          </c:cat>
          <c:val>
            <c:numRef>
              <c:f>TD!$E$7:$E$12</c:f>
              <c:numCache>
                <c:formatCode>General</c:formatCode>
                <c:ptCount val="6"/>
                <c:pt idx="0">
                  <c:v>4</c:v>
                </c:pt>
                <c:pt idx="1">
                  <c:v>4</c:v>
                </c:pt>
                <c:pt idx="2">
                  <c:v>2</c:v>
                </c:pt>
                <c:pt idx="3">
                  <c:v>4</c:v>
                </c:pt>
                <c:pt idx="4">
                  <c:v>3</c:v>
                </c:pt>
                <c:pt idx="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F2-422E-9F2A-90CBB9F959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70596544"/>
        <c:axId val="1570597504"/>
      </c:barChart>
      <c:catAx>
        <c:axId val="1570596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Y"/>
          </a:p>
        </c:txPr>
        <c:crossAx val="1570597504"/>
        <c:crosses val="autoZero"/>
        <c:auto val="1"/>
        <c:lblAlgn val="ctr"/>
        <c:lblOffset val="100"/>
        <c:noMultiLvlLbl val="0"/>
      </c:catAx>
      <c:valAx>
        <c:axId val="157059750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570596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rgbClr val="136E42"/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PY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[Creación de Dashboard .xlsx]TD!TablaDinámica2</c:name>
    <c:fmtId val="33"/>
  </c:pivotSource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sz="1400" b="1" i="0" u="sng" strike="noStrike" kern="1200" spc="0" baseline="0">
                <a:solidFill>
                  <a:srgbClr val="002060"/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r>
              <a:rPr lang="en-US" sz="1400" b="1" i="0" u="sng" strike="noStrike" kern="1200" spc="0" baseline="0">
                <a:solidFill>
                  <a:srgbClr val="136E42"/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rPr>
              <a:t>Rango de edad por empleados activos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400" b="1" i="0" u="sng" strike="noStrike" kern="1200" spc="0" baseline="0">
              <a:solidFill>
                <a:srgbClr val="002060"/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es-PY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Y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Y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8575" cap="rnd">
            <a:solidFill>
              <a:schemeClr val="accent1"/>
            </a:solidFill>
            <a:round/>
          </a:ln>
          <a:effectLst>
            <a:glow rad="63500">
              <a:schemeClr val="accent1">
                <a:satMod val="175000"/>
                <a:alpha val="40000"/>
              </a:schemeClr>
            </a:glow>
          </a:effectLst>
        </c:spPr>
        <c:marker>
          <c:symbol val="circle"/>
          <c:size val="8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>
              <a:glow rad="63500">
                <a:schemeClr val="accent1">
                  <a:satMod val="175000"/>
                  <a:alpha val="40000"/>
                </a:schemeClr>
              </a:glow>
            </a:effectLst>
            <a:scene3d>
              <a:camera prst="orthographicFront"/>
              <a:lightRig rig="threePt" dir="t"/>
            </a:scene3d>
            <a:sp3d>
              <a:bevelT w="139700" h="139700"/>
            </a:sp3d>
          </c:spPr>
        </c:marker>
        <c:dLbl>
          <c:idx val="0"/>
          <c:spPr>
            <a:solidFill>
              <a:schemeClr val="lt1"/>
            </a:solidFill>
            <a:ln>
              <a:solidFill>
                <a:schemeClr val="dk1">
                  <a:lumMod val="25000"/>
                  <a:lumOff val="75000"/>
                </a:schemeClr>
              </a:solidFill>
            </a:ln>
            <a:effectLst/>
          </c:spPr>
          <c:txPr>
            <a:bodyPr rot="0" spcFirstLastPara="1" vertOverflow="clip" horzOverflow="clip" vert="horz" wrap="square" lIns="36576" tIns="18288" rIns="36576" bIns="18288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Y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ellipse">
                  <a:avLst/>
                </a:prstGeom>
                <a:noFill/>
                <a:ln>
                  <a:noFill/>
                </a:ln>
              </c15:spPr>
            </c:ext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TD!$H$6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>
              <a:glow rad="63500">
                <a:schemeClr val="accent1">
                  <a:satMod val="175000"/>
                  <a:alpha val="40000"/>
                </a:schemeClr>
              </a:glow>
            </a:effectLst>
          </c:spPr>
          <c:marker>
            <c:symbol val="circle"/>
            <c:size val="8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>
                <a:glow rad="63500">
                  <a:schemeClr val="accent1">
                    <a:satMod val="175000"/>
                    <a:alpha val="40000"/>
                  </a:schemeClr>
                </a:glow>
              </a:effectLst>
              <a:scene3d>
                <a:camera prst="orthographicFront"/>
                <a:lightRig rig="threePt" dir="t"/>
              </a:scene3d>
              <a:sp3d>
                <a:bevelT w="139700" h="139700"/>
              </a:sp3d>
            </c:spPr>
          </c:marker>
          <c:dLbls>
            <c:spPr>
              <a:solidFill>
                <a:schemeClr val="lt1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Y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ellipse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TD!$G$7:$G$13</c:f>
              <c:strCache>
                <c:ptCount val="7"/>
                <c:pt idx="0">
                  <c:v>21-23 años</c:v>
                </c:pt>
                <c:pt idx="1">
                  <c:v>24-26 años</c:v>
                </c:pt>
                <c:pt idx="2">
                  <c:v>27-29 años</c:v>
                </c:pt>
                <c:pt idx="3">
                  <c:v>30-32 años</c:v>
                </c:pt>
                <c:pt idx="4">
                  <c:v>33-35 años</c:v>
                </c:pt>
                <c:pt idx="5">
                  <c:v>36-38 años</c:v>
                </c:pt>
                <c:pt idx="6">
                  <c:v>39-41 años</c:v>
                </c:pt>
              </c:strCache>
            </c:strRef>
          </c:cat>
          <c:val>
            <c:numRef>
              <c:f>TD!$H$7:$H$13</c:f>
              <c:numCache>
                <c:formatCode>General</c:formatCode>
                <c:ptCount val="7"/>
                <c:pt idx="0">
                  <c:v>17</c:v>
                </c:pt>
                <c:pt idx="1">
                  <c:v>13</c:v>
                </c:pt>
                <c:pt idx="2">
                  <c:v>7</c:v>
                </c:pt>
                <c:pt idx="3">
                  <c:v>12</c:v>
                </c:pt>
                <c:pt idx="4">
                  <c:v>12</c:v>
                </c:pt>
                <c:pt idx="5">
                  <c:v>13</c:v>
                </c:pt>
                <c:pt idx="6">
                  <c:v>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5AA5-4284-BC02-7D5165FE75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bg1"/>
              </a:solidFill>
              <a:round/>
            </a:ln>
            <a:effectLst/>
          </c:spPr>
        </c:dropLines>
        <c:marker val="1"/>
        <c:smooth val="0"/>
        <c:axId val="1582412480"/>
        <c:axId val="1582399040"/>
      </c:lineChart>
      <c:catAx>
        <c:axId val="158241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Y"/>
          </a:p>
        </c:txPr>
        <c:crossAx val="1582399040"/>
        <c:crosses val="autoZero"/>
        <c:auto val="1"/>
        <c:lblAlgn val="ctr"/>
        <c:lblOffset val="100"/>
        <c:noMultiLvlLbl val="0"/>
      </c:catAx>
      <c:valAx>
        <c:axId val="158239904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5824124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rgbClr val="136E42"/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PY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v>Serie1</c:v>
          </c:tx>
          <c:dPt>
            <c:idx val="0"/>
            <c:bubble3D val="0"/>
            <c:spPr>
              <a:solidFill>
                <a:schemeClr val="accent4">
                  <a:shade val="3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F03-43A2-B596-F01EF774066A}"/>
              </c:ext>
            </c:extLst>
          </c:dPt>
          <c:dPt>
            <c:idx val="1"/>
            <c:bubble3D val="0"/>
            <c:spPr>
              <a:solidFill>
                <a:schemeClr val="accent4">
                  <a:shade val="4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F03-43A2-B596-F01EF774066A}"/>
              </c:ext>
            </c:extLst>
          </c:dPt>
          <c:dPt>
            <c:idx val="2"/>
            <c:bubble3D val="0"/>
            <c:spPr>
              <a:solidFill>
                <a:schemeClr val="accent4">
                  <a:shade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F03-43A2-B596-F01EF774066A}"/>
              </c:ext>
            </c:extLst>
          </c:dPt>
          <c:dPt>
            <c:idx val="3"/>
            <c:bubble3D val="0"/>
            <c:spPr>
              <a:solidFill>
                <a:schemeClr val="accent4">
                  <a:shade val="5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F03-43A2-B596-F01EF774066A}"/>
              </c:ext>
            </c:extLst>
          </c:dPt>
          <c:dPt>
            <c:idx val="4"/>
            <c:bubble3D val="0"/>
            <c:spPr>
              <a:solidFill>
                <a:schemeClr val="accent4">
                  <a:shade val="6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F03-43A2-B596-F01EF774066A}"/>
              </c:ext>
            </c:extLst>
          </c:dPt>
          <c:dPt>
            <c:idx val="5"/>
            <c:bubble3D val="0"/>
            <c:spPr>
              <a:solidFill>
                <a:schemeClr val="accent4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F03-43A2-B596-F01EF774066A}"/>
              </c:ext>
            </c:extLst>
          </c:dPt>
          <c:dPt>
            <c:idx val="6"/>
            <c:bubble3D val="0"/>
            <c:spPr>
              <a:solidFill>
                <a:schemeClr val="accent4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FF03-43A2-B596-F01EF774066A}"/>
              </c:ext>
            </c:extLst>
          </c:dPt>
          <c:dPt>
            <c:idx val="7"/>
            <c:bubble3D val="0"/>
            <c:spPr>
              <a:solidFill>
                <a:schemeClr val="accent4">
                  <a:shade val="8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FF03-43A2-B596-F01EF774066A}"/>
              </c:ext>
            </c:extLst>
          </c:dPt>
          <c:dPt>
            <c:idx val="8"/>
            <c:bubble3D val="0"/>
            <c:spPr>
              <a:solidFill>
                <a:schemeClr val="accent4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FF03-43A2-B596-F01EF774066A}"/>
              </c:ext>
            </c:extLst>
          </c:dPt>
          <c:dPt>
            <c:idx val="9"/>
            <c:bubble3D val="0"/>
            <c:spPr>
              <a:solidFill>
                <a:schemeClr val="accent4">
                  <a:shade val="9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FF03-43A2-B596-F01EF774066A}"/>
              </c:ext>
            </c:extLst>
          </c:dPt>
          <c:dPt>
            <c:idx val="10"/>
            <c:bubble3D val="0"/>
            <c:spPr>
              <a:solidFill>
                <a:schemeClr val="accent4">
                  <a:tint val="9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FF03-43A2-B596-F01EF774066A}"/>
              </c:ext>
            </c:extLst>
          </c:dPt>
          <c:dPt>
            <c:idx val="11"/>
            <c:bubble3D val="0"/>
            <c:spPr>
              <a:solidFill>
                <a:schemeClr val="accent4">
                  <a:tint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FF03-43A2-B596-F01EF774066A}"/>
              </c:ext>
            </c:extLst>
          </c:dPt>
          <c:dPt>
            <c:idx val="12"/>
            <c:bubble3D val="0"/>
            <c:spPr>
              <a:solidFill>
                <a:schemeClr val="accent4">
                  <a:tint val="8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FF03-43A2-B596-F01EF774066A}"/>
              </c:ext>
            </c:extLst>
          </c:dPt>
          <c:dPt>
            <c:idx val="13"/>
            <c:bubble3D val="0"/>
            <c:spPr>
              <a:solidFill>
                <a:schemeClr val="accent4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FF03-43A2-B596-F01EF774066A}"/>
              </c:ext>
            </c:extLst>
          </c:dPt>
          <c:dPt>
            <c:idx val="14"/>
            <c:bubble3D val="0"/>
            <c:spPr>
              <a:solidFill>
                <a:schemeClr val="accent4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FF03-43A2-B596-F01EF774066A}"/>
              </c:ext>
            </c:extLst>
          </c:dPt>
          <c:dPt>
            <c:idx val="15"/>
            <c:bubble3D val="0"/>
            <c:spPr>
              <a:solidFill>
                <a:schemeClr val="accent4">
                  <a:tint val="6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FF03-43A2-B596-F01EF774066A}"/>
              </c:ext>
            </c:extLst>
          </c:dPt>
          <c:dPt>
            <c:idx val="16"/>
            <c:bubble3D val="0"/>
            <c:spPr>
              <a:solidFill>
                <a:schemeClr val="accent4">
                  <a:tint val="5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FF03-43A2-B596-F01EF774066A}"/>
              </c:ext>
            </c:extLst>
          </c:dPt>
          <c:dPt>
            <c:idx val="17"/>
            <c:bubble3D val="0"/>
            <c:spPr>
              <a:solidFill>
                <a:schemeClr val="accent4">
                  <a:tint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FF03-43A2-B596-F01EF774066A}"/>
              </c:ext>
            </c:extLst>
          </c:dPt>
          <c:dPt>
            <c:idx val="18"/>
            <c:bubble3D val="0"/>
            <c:spPr>
              <a:solidFill>
                <a:schemeClr val="accent4">
                  <a:tint val="4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FF03-43A2-B596-F01EF774066A}"/>
              </c:ext>
            </c:extLst>
          </c:dPt>
          <c:dPt>
            <c:idx val="19"/>
            <c:bubble3D val="0"/>
            <c:spPr>
              <a:solidFill>
                <a:schemeClr val="accent4">
                  <a:tint val="3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FF03-43A2-B596-F01EF774066A}"/>
              </c:ext>
            </c:extLst>
          </c:dPt>
          <c: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28-FF03-43A2-B596-F01EF77406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doughnutChart>
        <c:varyColors val="1"/>
        <c:ser>
          <c:idx val="1"/>
          <c:order val="1"/>
          <c:tx>
            <c:v>Serie2</c:v>
          </c:tx>
          <c:dPt>
            <c:idx val="0"/>
            <c:bubble3D val="0"/>
            <c:spPr>
              <a:solidFill>
                <a:schemeClr val="accent4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A-FF03-43A2-B596-F01EF774066A}"/>
              </c:ext>
            </c:extLst>
          </c:dPt>
          <c:dPt>
            <c:idx val="1"/>
            <c:bubble3D val="0"/>
            <c:spPr>
              <a:solidFill>
                <a:schemeClr val="accent4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C-FF03-43A2-B596-F01EF774066A}"/>
              </c:ext>
            </c:extLst>
          </c:dPt>
          <c:val>
            <c:numRef>
              <c:f>TD!$P$2:$P$3</c:f>
              <c:numCache>
                <c:formatCode>0.00%</c:formatCode>
                <c:ptCount val="2"/>
                <c:pt idx="0">
                  <c:v>0.10670642074038217</c:v>
                </c:pt>
                <c:pt idx="1">
                  <c:v>0.89329357925961783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FF03-43A2-B596-F01EF77406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Y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v>Serie</c:v>
          </c:tx>
          <c:dPt>
            <c:idx val="0"/>
            <c:bubble3D val="0"/>
            <c:spPr>
              <a:solidFill>
                <a:schemeClr val="accent5">
                  <a:tint val="3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672-483E-82E0-0C9FCE89B171}"/>
              </c:ext>
            </c:extLst>
          </c:dPt>
          <c:dPt>
            <c:idx val="1"/>
            <c:bubble3D val="0"/>
            <c:spPr>
              <a:solidFill>
                <a:schemeClr val="accent5">
                  <a:tint val="4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672-483E-82E0-0C9FCE89B171}"/>
              </c:ext>
            </c:extLst>
          </c:dPt>
          <c:dPt>
            <c:idx val="2"/>
            <c:bubble3D val="0"/>
            <c:spPr>
              <a:solidFill>
                <a:schemeClr val="accent5">
                  <a:tint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672-483E-82E0-0C9FCE89B171}"/>
              </c:ext>
            </c:extLst>
          </c:dPt>
          <c:dPt>
            <c:idx val="3"/>
            <c:bubble3D val="0"/>
            <c:spPr>
              <a:solidFill>
                <a:schemeClr val="accent5">
                  <a:tint val="5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672-483E-82E0-0C9FCE89B171}"/>
              </c:ext>
            </c:extLst>
          </c:dPt>
          <c:dPt>
            <c:idx val="4"/>
            <c:bubble3D val="0"/>
            <c:spPr>
              <a:solidFill>
                <a:schemeClr val="accent5">
                  <a:tint val="6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672-483E-82E0-0C9FCE89B171}"/>
              </c:ext>
            </c:extLst>
          </c:dPt>
          <c:dPt>
            <c:idx val="5"/>
            <c:bubble3D val="0"/>
            <c:spPr>
              <a:solidFill>
                <a:schemeClr val="accent5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672-483E-82E0-0C9FCE89B171}"/>
              </c:ext>
            </c:extLst>
          </c:dPt>
          <c:dPt>
            <c:idx val="6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5672-483E-82E0-0C9FCE89B171}"/>
              </c:ext>
            </c:extLst>
          </c:dPt>
          <c:dPt>
            <c:idx val="7"/>
            <c:bubble3D val="0"/>
            <c:spPr>
              <a:solidFill>
                <a:schemeClr val="accent5">
                  <a:tint val="8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5672-483E-82E0-0C9FCE89B171}"/>
              </c:ext>
            </c:extLst>
          </c:dPt>
          <c:dPt>
            <c:idx val="8"/>
            <c:bubble3D val="0"/>
            <c:spPr>
              <a:solidFill>
                <a:schemeClr val="accent5">
                  <a:tint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5672-483E-82E0-0C9FCE89B171}"/>
              </c:ext>
            </c:extLst>
          </c:dPt>
          <c:dPt>
            <c:idx val="9"/>
            <c:bubble3D val="0"/>
            <c:spPr>
              <a:solidFill>
                <a:schemeClr val="accent5">
                  <a:tint val="9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5672-483E-82E0-0C9FCE89B171}"/>
              </c:ext>
            </c:extLst>
          </c:dPt>
          <c:dPt>
            <c:idx val="10"/>
            <c:bubble3D val="0"/>
            <c:spPr>
              <a:solidFill>
                <a:schemeClr val="accent5">
                  <a:shade val="9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5672-483E-82E0-0C9FCE89B171}"/>
              </c:ext>
            </c:extLst>
          </c:dPt>
          <c:dPt>
            <c:idx val="11"/>
            <c:bubble3D val="0"/>
            <c:spPr>
              <a:solidFill>
                <a:schemeClr val="accent5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5672-483E-82E0-0C9FCE89B171}"/>
              </c:ext>
            </c:extLst>
          </c:dPt>
          <c:dPt>
            <c:idx val="12"/>
            <c:bubble3D val="0"/>
            <c:spPr>
              <a:solidFill>
                <a:schemeClr val="accent5">
                  <a:shade val="8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5672-483E-82E0-0C9FCE89B171}"/>
              </c:ext>
            </c:extLst>
          </c:dPt>
          <c:dPt>
            <c:idx val="13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5672-483E-82E0-0C9FCE89B171}"/>
              </c:ext>
            </c:extLst>
          </c:dPt>
          <c:dPt>
            <c:idx val="14"/>
            <c:bubble3D val="0"/>
            <c:spPr>
              <a:solidFill>
                <a:schemeClr val="accent5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5672-483E-82E0-0C9FCE89B171}"/>
              </c:ext>
            </c:extLst>
          </c:dPt>
          <c:dPt>
            <c:idx val="15"/>
            <c:bubble3D val="0"/>
            <c:spPr>
              <a:solidFill>
                <a:schemeClr val="accent5">
                  <a:shade val="6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5672-483E-82E0-0C9FCE89B171}"/>
              </c:ext>
            </c:extLst>
          </c:dPt>
          <c:dPt>
            <c:idx val="16"/>
            <c:bubble3D val="0"/>
            <c:spPr>
              <a:solidFill>
                <a:schemeClr val="accent5">
                  <a:shade val="5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5672-483E-82E0-0C9FCE89B171}"/>
              </c:ext>
            </c:extLst>
          </c:dPt>
          <c:dPt>
            <c:idx val="17"/>
            <c:bubble3D val="0"/>
            <c:spPr>
              <a:solidFill>
                <a:schemeClr val="accent5">
                  <a:shade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5672-483E-82E0-0C9FCE89B171}"/>
              </c:ext>
            </c:extLst>
          </c:dPt>
          <c:dPt>
            <c:idx val="18"/>
            <c:bubble3D val="0"/>
            <c:spPr>
              <a:solidFill>
                <a:schemeClr val="accent5">
                  <a:shade val="4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5672-483E-82E0-0C9FCE89B171}"/>
              </c:ext>
            </c:extLst>
          </c:dPt>
          <c:dPt>
            <c:idx val="19"/>
            <c:bubble3D val="0"/>
            <c:spPr>
              <a:solidFill>
                <a:schemeClr val="accent5">
                  <a:shade val="3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5672-483E-82E0-0C9FCE89B171}"/>
              </c:ext>
            </c:extLst>
          </c:dPt>
          <c: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28-5672-483E-82E0-0C9FCE89B1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doughnutChart>
        <c:varyColors val="1"/>
        <c:ser>
          <c:idx val="1"/>
          <c:order val="1"/>
          <c:tx>
            <c:v>Serie2</c:v>
          </c:tx>
          <c:spPr>
            <a:ln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0A6E42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A-5672-483E-82E0-0C9FCE89B171}"/>
              </c:ext>
            </c:extLst>
          </c:dPt>
          <c:dPt>
            <c:idx val="1"/>
            <c:bubble3D val="0"/>
            <c:spPr>
              <a:solidFill>
                <a:srgbClr val="BBF3D8"/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C-5672-483E-82E0-0C9FCE89B171}"/>
              </c:ext>
            </c:extLst>
          </c:dPt>
          <c:val>
            <c:numRef>
              <c:f>TD!$L$2:$L$3</c:f>
              <c:numCache>
                <c:formatCode>0.00%</c:formatCode>
                <c:ptCount val="2"/>
                <c:pt idx="0">
                  <c:v>0.10990502035278155</c:v>
                </c:pt>
                <c:pt idx="1">
                  <c:v>0.8900949796472184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5672-483E-82E0-0C9FCE89B1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Y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[Creación de Dashboard .xlsx]TD!TablaDinámica6</c:name>
    <c:fmtId val="7"/>
  </c:pivotSource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solidFill>
              <a:sysClr val="window" lastClr="FFFFFF"/>
            </a:solidFill>
            <a:ln>
              <a:solidFill>
                <a:sysClr val="windowText" lastClr="000000">
                  <a:lumMod val="25000"/>
                  <a:lumOff val="75000"/>
                </a:sysClr>
              </a:solidFill>
            </a:ln>
            <a:effectLst/>
          </c:spPr>
          <c:txPr>
            <a:bodyPr rot="0" spcFirstLastPara="1" vertOverflow="clip" horzOverflow="clip" vert="horz" wrap="square" lIns="36576" tIns="18288" rIns="36576" bIns="18288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Y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wedgeEllipseCallout">
                  <a:avLst/>
                </a:prstGeom>
                <a:noFill/>
                <a:ln>
                  <a:noFill/>
                </a:ln>
              </c15:spPr>
            </c:ext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solidFill>
              <a:sysClr val="window" lastClr="FFFFFF"/>
            </a:solidFill>
            <a:ln>
              <a:solidFill>
                <a:sysClr val="windowText" lastClr="000000">
                  <a:lumMod val="25000"/>
                  <a:lumOff val="75000"/>
                </a:sysClr>
              </a:solidFill>
            </a:ln>
            <a:effectLst/>
          </c:spPr>
          <c:txPr>
            <a:bodyPr rot="0" spcFirstLastPara="1" vertOverflow="clip" horzOverflow="clip" vert="horz" wrap="square" lIns="36576" tIns="18288" rIns="36576" bIns="18288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Y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wedgeEllipseCallout">
                  <a:avLst/>
                </a:prstGeom>
                <a:noFill/>
                <a:ln>
                  <a:noFill/>
                </a:ln>
              </c15:spPr>
            </c:ext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solidFill>
              <a:sysClr val="window" lastClr="FFFFFF"/>
            </a:solidFill>
            <a:ln>
              <a:solidFill>
                <a:sysClr val="windowText" lastClr="000000">
                  <a:lumMod val="25000"/>
                  <a:lumOff val="75000"/>
                </a:sysClr>
              </a:solidFill>
            </a:ln>
            <a:effectLst/>
          </c:spPr>
          <c:txPr>
            <a:bodyPr rot="0" spcFirstLastPara="1" vertOverflow="clip" horzOverflow="clip" vert="horz" wrap="square" lIns="36576" tIns="18288" rIns="36576" bIns="18288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Y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wedgeEllipseCallout">
                  <a:avLst/>
                </a:prstGeom>
                <a:noFill/>
                <a:ln>
                  <a:noFill/>
                </a:ln>
              </c15:spPr>
            </c:ext>
          </c:extLst>
        </c:dLbl>
      </c:pivotFmt>
      <c:pivotFmt>
        <c:idx val="3"/>
        <c:spPr>
          <a:blipFill>
            <a:blip xmlns:r="http://schemas.openxmlformats.org/officeDocument/2006/relationships" r:embed="rId3"/>
            <a:stretch>
              <a:fillRect/>
            </a:stretch>
          </a:blip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4"/>
        <c:spPr>
          <a:blipFill>
            <a:blip xmlns:r="http://schemas.openxmlformats.org/officeDocument/2006/relationships" r:embed="rId4"/>
            <a:stretch>
              <a:fillRect/>
            </a:stretch>
          </a:blip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</c:pivotFmts>
    <c:plotArea>
      <c:layout>
        <c:manualLayout>
          <c:layoutTarget val="inner"/>
          <c:xMode val="edge"/>
          <c:yMode val="edge"/>
          <c:x val="2.6835641206303159E-2"/>
          <c:y val="6.989669098958104E-2"/>
          <c:w val="0.93440176594014779"/>
          <c:h val="0.782536234204448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TD!$S$6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50B-4558-9D91-3D9263401725}"/>
              </c:ext>
            </c:extLst>
          </c:dPt>
          <c:dPt>
            <c:idx val="1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850B-4558-9D91-3D9263401725}"/>
              </c:ext>
            </c:extLst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EllipseCallou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TD!$R$7:$R$8</c:f>
              <c:strCache>
                <c:ptCount val="2"/>
                <c:pt idx="0">
                  <c:v>Femenino</c:v>
                </c:pt>
                <c:pt idx="1">
                  <c:v>Masculino</c:v>
                </c:pt>
              </c:strCache>
            </c:strRef>
          </c:cat>
          <c:val>
            <c:numRef>
              <c:f>TD!$S$7:$S$8</c:f>
              <c:numCache>
                <c:formatCode>General</c:formatCode>
                <c:ptCount val="2"/>
                <c:pt idx="0">
                  <c:v>44</c:v>
                </c:pt>
                <c:pt idx="1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0B-4558-9D91-3D92634017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220607840"/>
        <c:axId val="220609760"/>
      </c:barChart>
      <c:catAx>
        <c:axId val="220607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es-PY"/>
          </a:p>
        </c:txPr>
        <c:crossAx val="220609760"/>
        <c:crosses val="autoZero"/>
        <c:auto val="1"/>
        <c:lblAlgn val="ctr"/>
        <c:lblOffset val="100"/>
        <c:noMultiLvlLbl val="0"/>
      </c:catAx>
      <c:valAx>
        <c:axId val="220609760"/>
        <c:scaling>
          <c:orientation val="minMax"/>
          <c:min val="10"/>
        </c:scaling>
        <c:delete val="1"/>
        <c:axPos val="l"/>
        <c:numFmt formatCode="General" sourceLinked="1"/>
        <c:majorTickMark val="none"/>
        <c:minorTickMark val="none"/>
        <c:tickLblPos val="nextTo"/>
        <c:crossAx val="220607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ysClr val="window" lastClr="FFFFFF"/>
    </a:solidFill>
    <a:ln w="12700" cap="flat" cmpd="sng" algn="ctr">
      <a:solidFill>
        <a:srgbClr val="136E42"/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PY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6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3</xdr:row>
      <xdr:rowOff>47625</xdr:rowOff>
    </xdr:from>
    <xdr:to>
      <xdr:col>13</xdr:col>
      <xdr:colOff>182562</xdr:colOff>
      <xdr:row>36</xdr:row>
      <xdr:rowOff>87315</xdr:rowOff>
    </xdr:to>
    <xdr:sp macro="" textlink="">
      <xdr:nvSpPr>
        <xdr:cNvPr id="3" name="Rectángulo: esquinas redondeadas 2">
          <a:extLst>
            <a:ext uri="{FF2B5EF4-FFF2-40B4-BE49-F238E27FC236}">
              <a16:creationId xmlns:a16="http://schemas.microsoft.com/office/drawing/2014/main" id="{E0EDBCE9-D19D-9CAE-AD70-AB3B4B7C7919}"/>
            </a:ext>
          </a:extLst>
        </xdr:cNvPr>
        <xdr:cNvSpPr/>
      </xdr:nvSpPr>
      <xdr:spPr>
        <a:xfrm>
          <a:off x="127000" y="428625"/>
          <a:ext cx="9713912" cy="6011865"/>
        </a:xfrm>
        <a:prstGeom prst="roundRect">
          <a:avLst>
            <a:gd name="adj" fmla="val 2723"/>
          </a:avLst>
        </a:prstGeom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376246</xdr:colOff>
      <xdr:row>3</xdr:row>
      <xdr:rowOff>142883</xdr:rowOff>
    </xdr:from>
    <xdr:to>
      <xdr:col>6</xdr:col>
      <xdr:colOff>484246</xdr:colOff>
      <xdr:row>19</xdr:row>
      <xdr:rowOff>101883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DE052B5-B592-4F8E-9531-B039498584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555634</xdr:colOff>
      <xdr:row>3</xdr:row>
      <xdr:rowOff>150820</xdr:rowOff>
    </xdr:from>
    <xdr:to>
      <xdr:col>12</xdr:col>
      <xdr:colOff>663634</xdr:colOff>
      <xdr:row>19</xdr:row>
      <xdr:rowOff>109820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FEBFBFE-0545-4634-9747-3E36BBF5C3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357197</xdr:colOff>
      <xdr:row>20</xdr:row>
      <xdr:rowOff>7944</xdr:rowOff>
    </xdr:from>
    <xdr:to>
      <xdr:col>6</xdr:col>
      <xdr:colOff>465197</xdr:colOff>
      <xdr:row>35</xdr:row>
      <xdr:rowOff>149507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F15359A1-BE8E-4129-9EC7-8C79EEA432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563571</xdr:colOff>
      <xdr:row>20</xdr:row>
      <xdr:rowOff>15881</xdr:rowOff>
    </xdr:from>
    <xdr:to>
      <xdr:col>12</xdr:col>
      <xdr:colOff>671571</xdr:colOff>
      <xdr:row>35</xdr:row>
      <xdr:rowOff>157444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413892C0-8A3A-441D-9B38-6DCF306385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246059</xdr:colOff>
      <xdr:row>24</xdr:row>
      <xdr:rowOff>103187</xdr:rowOff>
    </xdr:from>
    <xdr:to>
      <xdr:col>19</xdr:col>
      <xdr:colOff>174059</xdr:colOff>
      <xdr:row>36</xdr:row>
      <xdr:rowOff>72437</xdr:rowOff>
    </xdr:to>
    <xdr:sp macro="" textlink="">
      <xdr:nvSpPr>
        <xdr:cNvPr id="7" name="Rectángulo: esquinas redondeadas 6">
          <a:extLst>
            <a:ext uri="{FF2B5EF4-FFF2-40B4-BE49-F238E27FC236}">
              <a16:creationId xmlns:a16="http://schemas.microsoft.com/office/drawing/2014/main" id="{B4C99974-4B2A-B6AC-3783-FB32D3AF01E7}"/>
            </a:ext>
          </a:extLst>
        </xdr:cNvPr>
        <xdr:cNvSpPr/>
      </xdr:nvSpPr>
      <xdr:spPr>
        <a:xfrm>
          <a:off x="10152059" y="4302125"/>
          <a:ext cx="4500000" cy="2160000"/>
        </a:xfrm>
        <a:prstGeom prst="roundRect">
          <a:avLst>
            <a:gd name="adj" fmla="val 2723"/>
          </a:avLst>
        </a:prstGeom>
        <a:solidFill>
          <a:sysClr val="window" lastClr="FFFFFF"/>
        </a:solidFill>
        <a:ln cap="rnd">
          <a:solidFill>
            <a:srgbClr val="136E42">
              <a:alpha val="94000"/>
            </a:srgbClr>
          </a:solidFill>
          <a:round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277812</xdr:colOff>
      <xdr:row>24</xdr:row>
      <xdr:rowOff>130985</xdr:rowOff>
    </xdr:from>
    <xdr:to>
      <xdr:col>16</xdr:col>
      <xdr:colOff>388938</xdr:colOff>
      <xdr:row>35</xdr:row>
      <xdr:rowOff>102798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399BACA7-EF94-4442-B2EB-37B8F0A4E0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468314</xdr:colOff>
      <xdr:row>33</xdr:row>
      <xdr:rowOff>158757</xdr:rowOff>
    </xdr:from>
    <xdr:to>
      <xdr:col>16</xdr:col>
      <xdr:colOff>254001</xdr:colOff>
      <xdr:row>36</xdr:row>
      <xdr:rowOff>39694</xdr:rowOff>
    </xdr:to>
    <xdr:sp macro="" textlink="TD!O3">
      <xdr:nvSpPr>
        <xdr:cNvPr id="9" name="CuadroTexto 8">
          <a:extLst>
            <a:ext uri="{FF2B5EF4-FFF2-40B4-BE49-F238E27FC236}">
              <a16:creationId xmlns:a16="http://schemas.microsoft.com/office/drawing/2014/main" id="{CD745C46-C55E-EEA6-95EC-A6CCA54C50A6}"/>
            </a:ext>
          </a:extLst>
        </xdr:cNvPr>
        <xdr:cNvSpPr txBox="1"/>
      </xdr:nvSpPr>
      <xdr:spPr>
        <a:xfrm>
          <a:off x="10374314" y="6000757"/>
          <a:ext cx="2071687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7DF291BD-5E53-4DB4-9817-3ECFF3DD4763}" type="TxLink">
            <a:rPr lang="en-US" sz="2800" b="0" i="0" u="none" strike="noStrike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pPr algn="ctr"/>
            <a:t>62.719.302</a:t>
          </a:fld>
          <a:endParaRPr lang="en-US" sz="28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Lato" panose="020F0502020204030203" pitchFamily="34" charset="0"/>
            <a:ea typeface="Lato" panose="020F0502020204030203" pitchFamily="34" charset="0"/>
            <a:cs typeface="Lato" panose="020F0502020204030203" pitchFamily="34" charset="0"/>
          </a:endParaRPr>
        </a:p>
      </xdr:txBody>
    </xdr:sp>
    <xdr:clientData/>
  </xdr:twoCellAnchor>
  <xdr:twoCellAnchor>
    <xdr:from>
      <xdr:col>13</xdr:col>
      <xdr:colOff>571501</xdr:colOff>
      <xdr:row>24</xdr:row>
      <xdr:rowOff>142884</xdr:rowOff>
    </xdr:from>
    <xdr:to>
      <xdr:col>16</xdr:col>
      <xdr:colOff>39688</xdr:colOff>
      <xdr:row>25</xdr:row>
      <xdr:rowOff>140322</xdr:rowOff>
    </xdr:to>
    <xdr:sp macro="" textlink="">
      <xdr:nvSpPr>
        <xdr:cNvPr id="12" name="Rectángulo: esquinas redondeadas 11">
          <a:extLst>
            <a:ext uri="{FF2B5EF4-FFF2-40B4-BE49-F238E27FC236}">
              <a16:creationId xmlns:a16="http://schemas.microsoft.com/office/drawing/2014/main" id="{DE2CBA15-1A77-D6C1-A737-0D50D7CB4212}"/>
            </a:ext>
          </a:extLst>
        </xdr:cNvPr>
        <xdr:cNvSpPr/>
      </xdr:nvSpPr>
      <xdr:spPr>
        <a:xfrm>
          <a:off x="10477501" y="4341822"/>
          <a:ext cx="1754187" cy="180000"/>
        </a:xfrm>
        <a:prstGeom prst="roundRect">
          <a:avLst/>
        </a:prstGeom>
        <a:solidFill>
          <a:srgbClr val="136E42"/>
        </a:solidFill>
        <a:ln>
          <a:noFill/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 u="sng"/>
            <a:t>Sueldo</a:t>
          </a:r>
          <a:r>
            <a:rPr lang="en-US" sz="1100" b="1" u="sng" baseline="0"/>
            <a:t> personal activo</a:t>
          </a:r>
          <a:endParaRPr lang="en-US" sz="1100" b="1" u="sng"/>
        </a:p>
      </xdr:txBody>
    </xdr:sp>
    <xdr:clientData/>
  </xdr:twoCellAnchor>
  <xdr:twoCellAnchor>
    <xdr:from>
      <xdr:col>16</xdr:col>
      <xdr:colOff>0</xdr:colOff>
      <xdr:row>24</xdr:row>
      <xdr:rowOff>130985</xdr:rowOff>
    </xdr:from>
    <xdr:to>
      <xdr:col>18</xdr:col>
      <xdr:colOff>698500</xdr:colOff>
      <xdr:row>35</xdr:row>
      <xdr:rowOff>102798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7EF12F1F-8ACF-44B1-AFD6-E64A72E4C2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16</xdr:col>
      <xdr:colOff>301625</xdr:colOff>
      <xdr:row>24</xdr:row>
      <xdr:rowOff>142883</xdr:rowOff>
    </xdr:from>
    <xdr:to>
      <xdr:col>18</xdr:col>
      <xdr:colOff>531812</xdr:colOff>
      <xdr:row>25</xdr:row>
      <xdr:rowOff>140321</xdr:rowOff>
    </xdr:to>
    <xdr:sp macro="" textlink="">
      <xdr:nvSpPr>
        <xdr:cNvPr id="17" name="Rectángulo: esquinas redondeadas 16">
          <a:extLst>
            <a:ext uri="{FF2B5EF4-FFF2-40B4-BE49-F238E27FC236}">
              <a16:creationId xmlns:a16="http://schemas.microsoft.com/office/drawing/2014/main" id="{53EC6324-6777-C061-B8DD-F5B3FECF4B47}"/>
            </a:ext>
          </a:extLst>
        </xdr:cNvPr>
        <xdr:cNvSpPr/>
      </xdr:nvSpPr>
      <xdr:spPr>
        <a:xfrm>
          <a:off x="11922125" y="4524383"/>
          <a:ext cx="1682750" cy="187938"/>
        </a:xfrm>
        <a:prstGeom prst="roundRect">
          <a:avLst/>
        </a:prstGeom>
        <a:solidFill>
          <a:srgbClr val="136E42"/>
        </a:solidFill>
        <a:ln>
          <a:noFill/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 u="sng"/>
            <a:t>Cantidad</a:t>
          </a:r>
          <a:r>
            <a:rPr lang="en-US" sz="1100" b="1" u="sng" baseline="0"/>
            <a:t> personal activo</a:t>
          </a:r>
          <a:endParaRPr lang="en-US" sz="1100" b="1" u="sng"/>
        </a:p>
      </xdr:txBody>
    </xdr:sp>
    <xdr:clientData/>
  </xdr:twoCellAnchor>
  <xdr:twoCellAnchor>
    <xdr:from>
      <xdr:col>16</xdr:col>
      <xdr:colOff>611187</xdr:colOff>
      <xdr:row>29</xdr:row>
      <xdr:rowOff>31756</xdr:rowOff>
    </xdr:from>
    <xdr:to>
      <xdr:col>18</xdr:col>
      <xdr:colOff>95248</xdr:colOff>
      <xdr:row>31</xdr:row>
      <xdr:rowOff>22075</xdr:rowOff>
    </xdr:to>
    <xdr:sp macro="" textlink="TD!L2">
      <xdr:nvSpPr>
        <xdr:cNvPr id="18" name="CuadroTexto 1">
          <a:extLst>
            <a:ext uri="{FF2B5EF4-FFF2-40B4-BE49-F238E27FC236}">
              <a16:creationId xmlns:a16="http://schemas.microsoft.com/office/drawing/2014/main" id="{3FFAC637-B1D4-0CC7-FF78-E42E4FADF079}"/>
            </a:ext>
          </a:extLst>
        </xdr:cNvPr>
        <xdr:cNvSpPr txBox="1"/>
      </xdr:nvSpPr>
      <xdr:spPr>
        <a:xfrm>
          <a:off x="12803187" y="5143506"/>
          <a:ext cx="1008061" cy="355444"/>
        </a:xfrm>
        <a:prstGeom prst="rect">
          <a:avLst/>
        </a:prstGeom>
      </xdr:spPr>
      <xdr:txBody>
        <a:bodyPr vertOverflow="clip" wrap="square"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/>
          <a:fld id="{9E1478C3-074A-4DB3-81C2-BE09EFFD0E32}" type="TxLink">
            <a:rPr lang="en-US" sz="1800" b="0" i="0" u="none" strike="noStrike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Calibri"/>
              <a:ea typeface="Calibri"/>
              <a:cs typeface="Calibri"/>
            </a:rPr>
            <a:pPr marL="0" indent="0" algn="ctr"/>
            <a:t>10,99%</a:t>
          </a:fld>
          <a:endParaRPr lang="en-US" sz="1800" b="0" i="0" u="none" strike="noStrike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Calibri"/>
            <a:ea typeface="Calibri"/>
            <a:cs typeface="Calibri"/>
          </a:endParaRPr>
        </a:p>
      </xdr:txBody>
    </xdr:sp>
    <xdr:clientData/>
  </xdr:twoCellAnchor>
  <xdr:twoCellAnchor>
    <xdr:from>
      <xdr:col>16</xdr:col>
      <xdr:colOff>155577</xdr:colOff>
      <xdr:row>33</xdr:row>
      <xdr:rowOff>158757</xdr:rowOff>
    </xdr:from>
    <xdr:to>
      <xdr:col>18</xdr:col>
      <xdr:colOff>703264</xdr:colOff>
      <xdr:row>36</xdr:row>
      <xdr:rowOff>39694</xdr:rowOff>
    </xdr:to>
    <xdr:sp macro="" textlink="TD!K3">
      <xdr:nvSpPr>
        <xdr:cNvPr id="19" name="CuadroTexto 18">
          <a:extLst>
            <a:ext uri="{FF2B5EF4-FFF2-40B4-BE49-F238E27FC236}">
              <a16:creationId xmlns:a16="http://schemas.microsoft.com/office/drawing/2014/main" id="{89CAA3A6-1843-C2F1-2DD7-BFAF14474EAB}"/>
            </a:ext>
          </a:extLst>
        </xdr:cNvPr>
        <xdr:cNvSpPr txBox="1"/>
      </xdr:nvSpPr>
      <xdr:spPr>
        <a:xfrm>
          <a:off x="12042777" y="5969007"/>
          <a:ext cx="2033587" cy="4238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D51162DD-D214-4761-BC32-870E7AF67CDF}" type="TxLink">
            <a:rPr lang="en-US" sz="2800" b="0" i="0" u="none" strike="noStrike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Calibri"/>
              <a:ea typeface="Calibri"/>
              <a:cs typeface="Calibri"/>
            </a:rPr>
            <a:pPr marL="0" indent="0" algn="ctr"/>
            <a:t>81</a:t>
          </a:fld>
          <a:endParaRPr lang="en-US" sz="2800" b="0" i="0" u="none" strike="noStrike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Calibri"/>
            <a:ea typeface="Calibri"/>
            <a:cs typeface="Calibri"/>
          </a:endParaRPr>
        </a:p>
      </xdr:txBody>
    </xdr:sp>
    <xdr:clientData/>
  </xdr:twoCellAnchor>
  <xdr:twoCellAnchor>
    <xdr:from>
      <xdr:col>13</xdr:col>
      <xdr:colOff>304800</xdr:colOff>
      <xdr:row>1</xdr:row>
      <xdr:rowOff>66675</xdr:rowOff>
    </xdr:from>
    <xdr:to>
      <xdr:col>19</xdr:col>
      <xdr:colOff>142876</xdr:colOff>
      <xdr:row>12</xdr:row>
      <xdr:rowOff>66675</xdr:rowOff>
    </xdr:to>
    <xdr:sp macro="" textlink="">
      <xdr:nvSpPr>
        <xdr:cNvPr id="36" name="Rectángulo: esquinas redondeadas 35">
          <a:extLst>
            <a:ext uri="{FF2B5EF4-FFF2-40B4-BE49-F238E27FC236}">
              <a16:creationId xmlns:a16="http://schemas.microsoft.com/office/drawing/2014/main" id="{1414A651-9088-466E-91B1-B2DBC20F5478}"/>
            </a:ext>
          </a:extLst>
        </xdr:cNvPr>
        <xdr:cNvSpPr/>
      </xdr:nvSpPr>
      <xdr:spPr>
        <a:xfrm>
          <a:off x="9963150" y="247650"/>
          <a:ext cx="4295776" cy="2009775"/>
        </a:xfrm>
        <a:prstGeom prst="roundRect">
          <a:avLst>
            <a:gd name="adj" fmla="val 2723"/>
          </a:avLst>
        </a:prstGeom>
        <a:solidFill>
          <a:sysClr val="window" lastClr="FFFFFF"/>
        </a:solidFill>
        <a:ln cap="rnd">
          <a:solidFill>
            <a:srgbClr val="136E42"/>
          </a:solidFill>
          <a:round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16</xdr:col>
      <xdr:colOff>320676</xdr:colOff>
      <xdr:row>2</xdr:row>
      <xdr:rowOff>3174</xdr:rowOff>
    </xdr:from>
    <xdr:to>
      <xdr:col>18</xdr:col>
      <xdr:colOff>596676</xdr:colOff>
      <xdr:row>11</xdr:row>
      <xdr:rowOff>78049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3" name="Departamento">
              <a:extLst>
                <a:ext uri="{FF2B5EF4-FFF2-40B4-BE49-F238E27FC236}">
                  <a16:creationId xmlns:a16="http://schemas.microsoft.com/office/drawing/2014/main" id="{B54C1A02-1DB4-75DC-B643-EE4CD53AC31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epartament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207876" y="374649"/>
              <a:ext cx="1761900" cy="17131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Y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13</xdr:col>
      <xdr:colOff>293689</xdr:colOff>
      <xdr:row>12</xdr:row>
      <xdr:rowOff>103187</xdr:rowOff>
    </xdr:from>
    <xdr:to>
      <xdr:col>19</xdr:col>
      <xdr:colOff>152400</xdr:colOff>
      <xdr:row>23</xdr:row>
      <xdr:rowOff>111126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30E05CDF-4A74-4044-94EB-DCA0A99874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13</xdr:col>
      <xdr:colOff>492125</xdr:colOff>
      <xdr:row>1</xdr:row>
      <xdr:rowOff>184149</xdr:rowOff>
    </xdr:from>
    <xdr:to>
      <xdr:col>16</xdr:col>
      <xdr:colOff>25175</xdr:colOff>
      <xdr:row>11</xdr:row>
      <xdr:rowOff>68524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4" name="Tienda">
              <a:extLst>
                <a:ext uri="{FF2B5EF4-FFF2-40B4-BE49-F238E27FC236}">
                  <a16:creationId xmlns:a16="http://schemas.microsoft.com/office/drawing/2014/main" id="{751309A9-CC0B-B07C-7761-31F90F07A12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iend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50475" y="365124"/>
              <a:ext cx="1761900" cy="17131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Y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0.28808</cdr:x>
      <cdr:y>0.42184</cdr:y>
    </cdr:from>
    <cdr:to>
      <cdr:x>0.70861</cdr:x>
      <cdr:y>0.5864</cdr:y>
    </cdr:to>
    <cdr:sp macro="" textlink="TD!$P$2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EB0A147B-E9C3-2AD0-EEA0-4172BD4E80DC}"/>
            </a:ext>
          </a:extLst>
        </cdr:cNvPr>
        <cdr:cNvSpPr txBox="1"/>
      </cdr:nvSpPr>
      <cdr:spPr>
        <a:xfrm xmlns:a="http://schemas.openxmlformats.org/drawingml/2006/main">
          <a:off x="690561" y="835240"/>
          <a:ext cx="1008061" cy="3258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3DC76C6C-01B6-4BA7-ABE7-3F3C9C27D8D8}" type="TxLink">
            <a:rPr lang="en-US" sz="1800" b="0" i="0" u="none" strike="noStrike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Calibri"/>
              <a:ea typeface="Calibri"/>
              <a:cs typeface="Calibri"/>
            </a:rPr>
            <a:pPr algn="ctr"/>
            <a:t>10,67%</a:t>
          </a:fld>
          <a:endParaRPr lang="en-US" sz="18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Iver Leonardo Ocanto Balza" refreshedDate="45000.656662731482" createdVersion="8" refreshedVersion="8" minRefreshableVersion="3" recordCount="847" xr:uid="{36EF986E-838B-4371-B8E9-76E670BC237B}">
  <cacheSource type="worksheet">
    <worksheetSource name="Tabla1"/>
  </cacheSource>
  <cacheFields count="17">
    <cacheField name="Nombre de empleados" numFmtId="0">
      <sharedItems/>
    </cacheField>
    <cacheField name="RUT" numFmtId="0">
      <sharedItems/>
    </cacheField>
    <cacheField name="Cargo" numFmtId="0">
      <sharedItems count="18">
        <s v="Gerente de Producción"/>
        <s v="Gerente de RRHH"/>
        <s v="Gerente de Administración y Finanzas"/>
        <s v="Gerente de Comercial"/>
        <s v="Gerente de Sistemas"/>
        <s v="Gerente de Servicios Generales"/>
        <s v="Analista de RRHH"/>
        <s v="Analista de Producción"/>
        <s v="Auxiliar de Producción"/>
        <s v="Analista de Comercial"/>
        <s v="Analista de Sistemas"/>
        <s v="Auxiliar de Contabilidad"/>
        <s v="Analista de Contabilidad"/>
        <s v="Auxiliar de Sistemas"/>
        <s v="Analista de Servicios Generales"/>
        <s v="Auxiliar de Comercial"/>
        <s v="Auxiliar de RRHH"/>
        <s v="Auxiliar de Servicios Generales"/>
      </sharedItems>
    </cacheField>
    <cacheField name="Fecha de nacimiento" numFmtId="165">
      <sharedItems containsSemiMixedTypes="0" containsNonDate="0" containsDate="1" containsString="0" minDate="1981-02-03T00:00:00" maxDate="2000-10-25T00:00:00"/>
    </cacheField>
    <cacheField name="Edad" numFmtId="0">
      <sharedItems containsSemiMixedTypes="0" containsString="0" containsNumber="1" containsInteger="1" minValue="21" maxValue="40" count="20">
        <n v="28"/>
        <n v="27"/>
        <n v="23"/>
        <n v="30"/>
        <n v="39"/>
        <n v="21"/>
        <n v="35"/>
        <n v="38"/>
        <n v="29"/>
        <n v="24"/>
        <n v="32"/>
        <n v="34"/>
        <n v="22"/>
        <n v="33"/>
        <n v="37"/>
        <n v="31"/>
        <n v="36"/>
        <n v="26"/>
        <n v="25"/>
        <n v="40"/>
      </sharedItems>
      <fieldGroup base="4">
        <rangePr startNum="21" endNum="40" groupInterval="3"/>
        <groupItems count="9">
          <s v="&lt;21"/>
          <s v="21-23"/>
          <s v="24-26"/>
          <s v="27-29"/>
          <s v="30-32"/>
          <s v="33-35"/>
          <s v="36-38"/>
          <s v="39-41"/>
          <s v="&gt;42"/>
        </groupItems>
      </fieldGroup>
    </cacheField>
    <cacheField name="Género" numFmtId="0">
      <sharedItems count="2">
        <s v="Femenino"/>
        <s v="Masculino"/>
      </sharedItems>
    </cacheField>
    <cacheField name="Género personal activo" numFmtId="0">
      <sharedItems containsMixedTypes="1" containsNumber="1" containsInteger="1" minValue="1" maxValue="1"/>
    </cacheField>
    <cacheField name="Región de residencia" numFmtId="0">
      <sharedItems/>
    </cacheField>
    <cacheField name="Departamento" numFmtId="0">
      <sharedItems count="6">
        <s v="Dpto de Producción"/>
        <s v="Dpto de RRHH"/>
        <s v="Dpto de Administración y Finanzas"/>
        <s v="Dpto de Comercial"/>
        <s v="Dpto de Sistemas"/>
        <s v="Dpto de Servicios Generales"/>
      </sharedItems>
    </cacheField>
    <cacheField name="Tienda" numFmtId="0">
      <sharedItems count="7">
        <s v="Tienda A"/>
        <s v="Tienda B"/>
        <s v="Tienda C"/>
        <s v="Tienda D"/>
        <s v="Tienda E"/>
        <s v="Tienda F"/>
        <s v="Tienda G"/>
      </sharedItems>
    </cacheField>
    <cacheField name="Fecha De Ingreso" numFmtId="165">
      <sharedItems containsSemiMixedTypes="0" containsNonDate="0" containsDate="1" containsString="0" minDate="2000-01-02T00:00:00" maxDate="2021-05-30T00:00:00" count="800">
        <d v="2018-01-09T00:00:00"/>
        <d v="2018-11-11T00:00:00"/>
        <d v="2016-04-06T00:00:00"/>
        <d v="2014-07-20T00:00:00"/>
        <d v="2009-04-09T00:00:00"/>
        <d v="2007-10-28T00:00:00"/>
        <d v="2019-07-02T00:00:00"/>
        <d v="2017-05-14T00:00:00"/>
        <d v="2009-12-09T00:00:00"/>
        <d v="2009-05-25T00:00:00"/>
        <d v="2010-12-22T00:00:00"/>
        <d v="2009-11-12T00:00:00"/>
        <d v="2011-08-06T00:00:00"/>
        <d v="2012-01-31T00:00:00"/>
        <d v="2018-04-12T00:00:00"/>
        <d v="2001-11-17T00:00:00"/>
        <d v="2003-11-04T00:00:00"/>
        <d v="2016-02-27T00:00:00"/>
        <d v="2016-03-25T00:00:00"/>
        <d v="2014-03-07T00:00:00"/>
        <d v="2005-06-25T00:00:00"/>
        <d v="2009-04-15T00:00:00"/>
        <d v="2002-04-26T00:00:00"/>
        <d v="2012-11-09T00:00:00"/>
        <d v="2016-02-25T00:00:00"/>
        <d v="2004-12-27T00:00:00"/>
        <d v="2016-06-09T00:00:00"/>
        <d v="2009-10-04T00:00:00"/>
        <d v="2020-06-14T00:00:00"/>
        <d v="2000-01-02T00:00:00"/>
        <d v="2003-10-12T00:00:00"/>
        <d v="2005-12-25T00:00:00"/>
        <d v="2002-04-18T00:00:00"/>
        <d v="2004-11-04T00:00:00"/>
        <d v="2011-12-29T00:00:00"/>
        <d v="2000-11-26T00:00:00"/>
        <d v="2017-07-24T00:00:00"/>
        <d v="2002-07-14T00:00:00"/>
        <d v="2020-03-04T00:00:00"/>
        <d v="2004-11-10T00:00:00"/>
        <d v="2002-01-03T00:00:00"/>
        <d v="2006-10-18T00:00:00"/>
        <d v="2014-09-06T00:00:00"/>
        <d v="2010-07-06T00:00:00"/>
        <d v="2002-04-19T00:00:00"/>
        <d v="2013-08-15T00:00:00"/>
        <d v="2004-04-21T00:00:00"/>
        <d v="2006-11-09T00:00:00"/>
        <d v="2017-06-02T00:00:00"/>
        <d v="2010-10-18T00:00:00"/>
        <d v="2020-03-09T00:00:00"/>
        <d v="2009-01-13T00:00:00"/>
        <d v="2014-09-23T00:00:00"/>
        <d v="2007-04-19T00:00:00"/>
        <d v="2004-03-15T00:00:00"/>
        <d v="2005-08-26T00:00:00"/>
        <d v="2001-08-04T00:00:00"/>
        <d v="2004-10-30T00:00:00"/>
        <d v="2021-02-26T00:00:00"/>
        <d v="2017-09-26T00:00:00"/>
        <d v="2007-04-27T00:00:00"/>
        <d v="2017-07-20T00:00:00"/>
        <d v="2017-01-15T00:00:00"/>
        <d v="2007-05-26T00:00:00"/>
        <d v="2013-11-14T00:00:00"/>
        <d v="2017-11-23T00:00:00"/>
        <d v="2014-12-01T00:00:00"/>
        <d v="2009-03-20T00:00:00"/>
        <d v="2017-07-23T00:00:00"/>
        <d v="2004-09-02T00:00:00"/>
        <d v="2016-04-29T00:00:00"/>
        <d v="2012-10-09T00:00:00"/>
        <d v="2012-03-07T00:00:00"/>
        <d v="2001-12-08T00:00:00"/>
        <d v="2008-03-28T00:00:00"/>
        <d v="2013-12-06T00:00:00"/>
        <d v="2019-07-16T00:00:00"/>
        <d v="2013-02-05T00:00:00"/>
        <d v="2015-07-29T00:00:00"/>
        <d v="2013-05-04T00:00:00"/>
        <d v="2007-09-13T00:00:00"/>
        <d v="2017-05-21T00:00:00"/>
        <d v="2005-09-02T00:00:00"/>
        <d v="2009-04-10T00:00:00"/>
        <d v="2009-04-07T00:00:00"/>
        <d v="2007-05-17T00:00:00"/>
        <d v="2019-08-27T00:00:00"/>
        <d v="2006-09-26T00:00:00"/>
        <d v="2014-01-30T00:00:00"/>
        <d v="2012-11-02T00:00:00"/>
        <d v="2008-07-27T00:00:00"/>
        <d v="2001-11-29T00:00:00"/>
        <d v="2000-08-06T00:00:00"/>
        <d v="2003-06-30T00:00:00"/>
        <d v="2014-12-17T00:00:00"/>
        <d v="2002-06-17T00:00:00"/>
        <d v="2016-07-30T00:00:00"/>
        <d v="2014-04-10T00:00:00"/>
        <d v="2018-04-06T00:00:00"/>
        <d v="2000-11-05T00:00:00"/>
        <d v="2009-04-20T00:00:00"/>
        <d v="2013-07-22T00:00:00"/>
        <d v="2000-06-30T00:00:00"/>
        <d v="2012-02-01T00:00:00"/>
        <d v="2017-02-06T00:00:00"/>
        <d v="2017-04-26T00:00:00"/>
        <d v="2013-03-07T00:00:00"/>
        <d v="2004-10-21T00:00:00"/>
        <d v="2013-07-26T00:00:00"/>
        <d v="2020-01-18T00:00:00"/>
        <d v="2015-01-08T00:00:00"/>
        <d v="2012-06-28T00:00:00"/>
        <d v="2011-03-18T00:00:00"/>
        <d v="2001-05-17T00:00:00"/>
        <d v="2011-10-01T00:00:00"/>
        <d v="2002-04-24T00:00:00"/>
        <d v="2002-11-07T00:00:00"/>
        <d v="2001-10-10T00:00:00"/>
        <d v="2001-11-27T00:00:00"/>
        <d v="2015-02-17T00:00:00"/>
        <d v="2006-03-07T00:00:00"/>
        <d v="2017-08-09T00:00:00"/>
        <d v="2005-03-27T00:00:00"/>
        <d v="2015-09-02T00:00:00"/>
        <d v="2014-06-08T00:00:00"/>
        <d v="2001-08-21T00:00:00"/>
        <d v="2014-05-10T00:00:00"/>
        <d v="2010-11-24T00:00:00"/>
        <d v="2003-06-01T00:00:00"/>
        <d v="2009-06-19T00:00:00"/>
        <d v="2012-04-22T00:00:00"/>
        <d v="2000-08-30T00:00:00"/>
        <d v="2010-09-05T00:00:00"/>
        <d v="2006-11-01T00:00:00"/>
        <d v="2021-04-29T00:00:00"/>
        <d v="2005-09-08T00:00:00"/>
        <d v="2016-12-06T00:00:00"/>
        <d v="2018-02-04T00:00:00"/>
        <d v="2008-10-22T00:00:00"/>
        <d v="2008-01-08T00:00:00"/>
        <d v="2014-05-01T00:00:00"/>
        <d v="2008-09-12T00:00:00"/>
        <d v="2003-03-16T00:00:00"/>
        <d v="2018-03-05T00:00:00"/>
        <d v="2003-01-23T00:00:00"/>
        <d v="2019-03-09T00:00:00"/>
        <d v="2006-06-26T00:00:00"/>
        <d v="2006-12-09T00:00:00"/>
        <d v="2007-02-18T00:00:00"/>
        <d v="2019-01-20T00:00:00"/>
        <d v="2009-05-03T00:00:00"/>
        <d v="2008-10-15T00:00:00"/>
        <d v="2004-11-02T00:00:00"/>
        <d v="2019-08-01T00:00:00"/>
        <d v="2010-02-27T00:00:00"/>
        <d v="2002-10-17T00:00:00"/>
        <d v="2003-09-14T00:00:00"/>
        <d v="2004-01-19T00:00:00"/>
        <d v="2000-04-05T00:00:00"/>
        <d v="2000-02-20T00:00:00"/>
        <d v="2020-04-06T00:00:00"/>
        <d v="2003-05-09T00:00:00"/>
        <d v="2003-04-08T00:00:00"/>
        <d v="2017-12-12T00:00:00"/>
        <d v="2007-09-30T00:00:00"/>
        <d v="2000-11-22T00:00:00"/>
        <d v="2012-06-03T00:00:00"/>
        <d v="2001-10-28T00:00:00"/>
        <d v="2014-05-25T00:00:00"/>
        <d v="2012-04-15T00:00:00"/>
        <d v="2001-12-01T00:00:00"/>
        <d v="2010-10-21T00:00:00"/>
        <d v="2018-06-22T00:00:00"/>
        <d v="2017-03-23T00:00:00"/>
        <d v="2008-01-21T00:00:00"/>
        <d v="2020-03-07T00:00:00"/>
        <d v="2014-03-02T00:00:00"/>
        <d v="2001-12-07T00:00:00"/>
        <d v="2013-06-07T00:00:00"/>
        <d v="2019-07-13T00:00:00"/>
        <d v="2006-08-12T00:00:00"/>
        <d v="2015-10-26T00:00:00"/>
        <d v="2015-08-15T00:00:00"/>
        <d v="2007-03-02T00:00:00"/>
        <d v="2011-03-23T00:00:00"/>
        <d v="2017-06-04T00:00:00"/>
        <d v="2001-07-12T00:00:00"/>
        <d v="2012-06-12T00:00:00"/>
        <d v="2005-12-08T00:00:00"/>
        <d v="2015-12-25T00:00:00"/>
        <d v="2019-04-02T00:00:00"/>
        <d v="2009-01-07T00:00:00"/>
        <d v="2005-03-06T00:00:00"/>
        <d v="2018-01-11T00:00:00"/>
        <d v="2019-03-22T00:00:00"/>
        <d v="2002-04-01T00:00:00"/>
        <d v="2015-11-21T00:00:00"/>
        <d v="2003-01-24T00:00:00"/>
        <d v="2002-01-31T00:00:00"/>
        <d v="2002-02-14T00:00:00"/>
        <d v="2006-11-28T00:00:00"/>
        <d v="2018-12-05T00:00:00"/>
        <d v="2002-02-20T00:00:00"/>
        <d v="2008-01-22T00:00:00"/>
        <d v="2002-05-28T00:00:00"/>
        <d v="2004-02-27T00:00:00"/>
        <d v="2020-06-21T00:00:00"/>
        <d v="2009-02-12T00:00:00"/>
        <d v="2019-12-18T00:00:00"/>
        <d v="2020-03-24T00:00:00"/>
        <d v="2002-05-02T00:00:00"/>
        <d v="2000-01-27T00:00:00"/>
        <d v="2009-03-23T00:00:00"/>
        <d v="2019-10-12T00:00:00"/>
        <d v="2012-04-16T00:00:00"/>
        <d v="2014-05-11T00:00:00"/>
        <d v="2009-10-24T00:00:00"/>
        <d v="2010-11-19T00:00:00"/>
        <d v="2013-07-31T00:00:00"/>
        <d v="2013-12-22T00:00:00"/>
        <d v="2009-02-27T00:00:00"/>
        <d v="2017-12-13T00:00:00"/>
        <d v="2017-02-07T00:00:00"/>
        <d v="2014-06-13T00:00:00"/>
        <d v="2011-08-09T00:00:00"/>
        <d v="2001-05-31T00:00:00"/>
        <d v="2005-03-20T00:00:00"/>
        <d v="2021-02-11T00:00:00"/>
        <d v="2010-12-10T00:00:00"/>
        <d v="2014-12-09T00:00:00"/>
        <d v="2014-11-29T00:00:00"/>
        <d v="2011-06-22T00:00:00"/>
        <d v="2015-12-13T00:00:00"/>
        <d v="2015-02-27T00:00:00"/>
        <d v="2020-07-09T00:00:00"/>
        <d v="2012-07-13T00:00:00"/>
        <d v="2001-04-17T00:00:00"/>
        <d v="2001-07-21T00:00:00"/>
        <d v="2001-10-22T00:00:00"/>
        <d v="2013-09-09T00:00:00"/>
        <d v="2016-08-05T00:00:00"/>
        <d v="2018-02-01T00:00:00"/>
        <d v="2016-07-11T00:00:00"/>
        <d v="2000-02-07T00:00:00"/>
        <d v="2000-12-02T00:00:00"/>
        <d v="2006-12-20T00:00:00"/>
        <d v="2004-11-15T00:00:00"/>
        <d v="2015-10-04T00:00:00"/>
        <d v="2015-11-30T00:00:00"/>
        <d v="2008-05-28T00:00:00"/>
        <d v="2000-05-23T00:00:00"/>
        <d v="2000-04-30T00:00:00"/>
        <d v="2018-02-21T00:00:00"/>
        <d v="2015-02-24T00:00:00"/>
        <d v="2000-10-23T00:00:00"/>
        <d v="2009-11-02T00:00:00"/>
        <d v="2008-01-25T00:00:00"/>
        <d v="2002-03-22T00:00:00"/>
        <d v="2014-05-29T00:00:00"/>
        <d v="2008-07-31T00:00:00"/>
        <d v="2020-01-24T00:00:00"/>
        <d v="2017-01-27T00:00:00"/>
        <d v="2015-08-28T00:00:00"/>
        <d v="2009-11-08T00:00:00"/>
        <d v="2016-09-16T00:00:00"/>
        <d v="2001-10-17T00:00:00"/>
        <d v="2019-10-16T00:00:00"/>
        <d v="2017-05-07T00:00:00"/>
        <d v="2013-06-20T00:00:00"/>
        <d v="2006-08-17T00:00:00"/>
        <d v="2001-08-20T00:00:00"/>
        <d v="2017-09-14T00:00:00"/>
        <d v="2017-11-25T00:00:00"/>
        <d v="2000-04-17T00:00:00"/>
        <d v="2007-10-16T00:00:00"/>
        <d v="2004-04-02T00:00:00"/>
        <d v="2013-03-14T00:00:00"/>
        <d v="2000-06-11T00:00:00"/>
        <d v="2002-10-03T00:00:00"/>
        <d v="2017-08-01T00:00:00"/>
        <d v="2017-02-08T00:00:00"/>
        <d v="2019-05-12T00:00:00"/>
        <d v="2015-02-12T00:00:00"/>
        <d v="2000-10-08T00:00:00"/>
        <d v="2019-05-26T00:00:00"/>
        <d v="2006-05-02T00:00:00"/>
        <d v="2018-06-04T00:00:00"/>
        <d v="2016-08-11T00:00:00"/>
        <d v="2002-04-21T00:00:00"/>
        <d v="2010-12-03T00:00:00"/>
        <d v="2011-08-03T00:00:00"/>
        <d v="2011-09-13T00:00:00"/>
        <d v="2011-04-09T00:00:00"/>
        <d v="2018-07-08T00:00:00"/>
        <d v="2018-06-08T00:00:00"/>
        <d v="2012-05-22T00:00:00"/>
        <d v="2012-03-28T00:00:00"/>
        <d v="2010-10-19T00:00:00"/>
        <d v="2017-12-09T00:00:00"/>
        <d v="2006-05-28T00:00:00"/>
        <d v="2016-09-03T00:00:00"/>
        <d v="2000-09-26T00:00:00"/>
        <d v="2006-08-29T00:00:00"/>
        <d v="2007-04-01T00:00:00"/>
        <d v="2012-05-03T00:00:00"/>
        <d v="2010-03-09T00:00:00"/>
        <d v="2007-07-23T00:00:00"/>
        <d v="2002-11-15T00:00:00"/>
        <d v="2017-04-30T00:00:00"/>
        <d v="2010-03-02T00:00:00"/>
        <d v="2001-09-04T00:00:00"/>
        <d v="2014-05-23T00:00:00"/>
        <d v="2003-12-15T00:00:00"/>
        <d v="2000-07-24T00:00:00"/>
        <d v="2000-12-20T00:00:00"/>
        <d v="2004-08-05T00:00:00"/>
        <d v="2001-08-01T00:00:00"/>
        <d v="2013-04-13T00:00:00"/>
        <d v="2006-03-10T00:00:00"/>
        <d v="2008-02-19T00:00:00"/>
        <d v="2005-06-21T00:00:00"/>
        <d v="2012-06-06T00:00:00"/>
        <d v="2009-07-25T00:00:00"/>
        <d v="2012-12-06T00:00:00"/>
        <d v="2002-05-06T00:00:00"/>
        <d v="2018-07-28T00:00:00"/>
        <d v="2004-11-08T00:00:00"/>
        <d v="2016-09-29T00:00:00"/>
        <d v="2008-05-10T00:00:00"/>
        <d v="2004-02-19T00:00:00"/>
        <d v="2003-02-12T00:00:00"/>
        <d v="2008-08-03T00:00:00"/>
        <d v="2010-01-13T00:00:00"/>
        <d v="2018-03-19T00:00:00"/>
        <d v="2003-06-02T00:00:00"/>
        <d v="2005-06-07T00:00:00"/>
        <d v="2015-04-24T00:00:00"/>
        <d v="2003-03-24T00:00:00"/>
        <d v="2017-06-03T00:00:00"/>
        <d v="2003-11-03T00:00:00"/>
        <d v="2010-02-05T00:00:00"/>
        <d v="2008-04-18T00:00:00"/>
        <d v="2006-04-24T00:00:00"/>
        <d v="2015-04-25T00:00:00"/>
        <d v="2020-10-27T00:00:00"/>
        <d v="2018-05-10T00:00:00"/>
        <d v="2000-05-15T00:00:00"/>
        <d v="2000-05-01T00:00:00"/>
        <d v="2020-07-04T00:00:00"/>
        <d v="2010-02-10T00:00:00"/>
        <d v="2009-08-02T00:00:00"/>
        <d v="2016-08-04T00:00:00"/>
        <d v="2016-05-23T00:00:00"/>
        <d v="2019-04-19T00:00:00"/>
        <d v="2010-11-07T00:00:00"/>
        <d v="2016-03-17T00:00:00"/>
        <d v="2019-10-31T00:00:00"/>
        <d v="2007-12-31T00:00:00"/>
        <d v="2020-08-24T00:00:00"/>
        <d v="2012-06-30T00:00:00"/>
        <d v="2021-01-27T00:00:00"/>
        <d v="2005-03-31T00:00:00"/>
        <d v="2017-12-30T00:00:00"/>
        <d v="2002-03-23T00:00:00"/>
        <d v="2003-12-30T00:00:00"/>
        <d v="2017-10-16T00:00:00"/>
        <d v="2020-08-21T00:00:00"/>
        <d v="2011-10-31T00:00:00"/>
        <d v="2005-09-14T00:00:00"/>
        <d v="2006-11-21T00:00:00"/>
        <d v="2011-08-13T00:00:00"/>
        <d v="2005-08-29T00:00:00"/>
        <d v="2009-09-06T00:00:00"/>
        <d v="2019-01-19T00:00:00"/>
        <d v="2018-06-21T00:00:00"/>
        <d v="2010-12-29T00:00:00"/>
        <d v="2012-02-19T00:00:00"/>
        <d v="2011-04-19T00:00:00"/>
        <d v="2006-09-07T00:00:00"/>
        <d v="2020-11-20T00:00:00"/>
        <d v="2018-04-18T00:00:00"/>
        <d v="2020-12-12T00:00:00"/>
        <d v="2017-05-13T00:00:00"/>
        <d v="2006-04-03T00:00:00"/>
        <d v="2010-07-09T00:00:00"/>
        <d v="2011-01-22T00:00:00"/>
        <d v="2000-02-08T00:00:00"/>
        <d v="2020-07-27T00:00:00"/>
        <d v="2001-07-10T00:00:00"/>
        <d v="2013-09-05T00:00:00"/>
        <d v="2016-05-31T00:00:00"/>
        <d v="2006-10-06T00:00:00"/>
        <d v="2008-09-03T00:00:00"/>
        <d v="2018-12-23T00:00:00"/>
        <d v="2004-03-01T00:00:00"/>
        <d v="2010-08-09T00:00:00"/>
        <d v="2008-12-24T00:00:00"/>
        <d v="2019-12-27T00:00:00"/>
        <d v="2020-11-26T00:00:00"/>
        <d v="2019-12-16T00:00:00"/>
        <d v="2012-02-22T00:00:00"/>
        <d v="2018-07-15T00:00:00"/>
        <d v="2002-03-24T00:00:00"/>
        <d v="2004-05-10T00:00:00"/>
        <d v="2007-03-16T00:00:00"/>
        <d v="2007-08-22T00:00:00"/>
        <d v="2011-04-06T00:00:00"/>
        <d v="2017-03-20T00:00:00"/>
        <d v="2020-11-04T00:00:00"/>
        <d v="2011-09-05T00:00:00"/>
        <d v="2016-03-27T00:00:00"/>
        <d v="2006-07-01T00:00:00"/>
        <d v="2010-08-29T00:00:00"/>
        <d v="2020-10-17T00:00:00"/>
        <d v="2018-03-01T00:00:00"/>
        <d v="2021-05-17T00:00:00"/>
        <d v="2014-01-21T00:00:00"/>
        <d v="2004-01-21T00:00:00"/>
        <d v="2008-12-15T00:00:00"/>
        <d v="2020-08-12T00:00:00"/>
        <d v="2010-08-20T00:00:00"/>
        <d v="2010-12-30T00:00:00"/>
        <d v="2020-02-12T00:00:00"/>
        <d v="2018-01-29T00:00:00"/>
        <d v="2006-07-18T00:00:00"/>
        <d v="2003-02-15T00:00:00"/>
        <d v="2017-11-29T00:00:00"/>
        <d v="2009-07-20T00:00:00"/>
        <d v="2000-08-21T00:00:00"/>
        <d v="2018-07-18T00:00:00"/>
        <d v="2009-03-07T00:00:00"/>
        <d v="2009-07-18T00:00:00"/>
        <d v="2018-12-20T00:00:00"/>
        <d v="2008-06-04T00:00:00"/>
        <d v="2020-05-16T00:00:00"/>
        <d v="2017-01-24T00:00:00"/>
        <d v="2005-12-16T00:00:00"/>
        <d v="2018-06-17T00:00:00"/>
        <d v="2005-07-29T00:00:00"/>
        <d v="2018-12-31T00:00:00"/>
        <d v="2004-11-14T00:00:00"/>
        <d v="2018-08-17T00:00:00"/>
        <d v="2000-09-02T00:00:00"/>
        <d v="2021-05-28T00:00:00"/>
        <d v="2009-01-28T00:00:00"/>
        <d v="2015-11-26T00:00:00"/>
        <d v="2019-02-01T00:00:00"/>
        <d v="2008-01-29T00:00:00"/>
        <d v="2004-06-02T00:00:00"/>
        <d v="2005-01-01T00:00:00"/>
        <d v="2011-10-20T00:00:00"/>
        <d v="2000-05-08T00:00:00"/>
        <d v="2012-09-29T00:00:00"/>
        <d v="2017-11-18T00:00:00"/>
        <d v="2011-03-20T00:00:00"/>
        <d v="2014-11-03T00:00:00"/>
        <d v="2005-12-20T00:00:00"/>
        <d v="2012-04-04T00:00:00"/>
        <d v="2006-02-24T00:00:00"/>
        <d v="2017-04-15T00:00:00"/>
        <d v="2017-03-07T00:00:00"/>
        <d v="2008-12-14T00:00:00"/>
        <d v="2017-10-11T00:00:00"/>
        <d v="2000-05-14T00:00:00"/>
        <d v="2017-11-20T00:00:00"/>
        <d v="2007-10-04T00:00:00"/>
        <d v="2010-01-15T00:00:00"/>
        <d v="2007-10-12T00:00:00"/>
        <d v="2009-08-16T00:00:00"/>
        <d v="2012-09-10T00:00:00"/>
        <d v="2009-06-04T00:00:00"/>
        <d v="2003-03-28T00:00:00"/>
        <d v="2000-10-20T00:00:00"/>
        <d v="2002-05-27T00:00:00"/>
        <d v="2005-12-17T00:00:00"/>
        <d v="2010-04-16T00:00:00"/>
        <d v="2012-05-20T00:00:00"/>
        <d v="2005-06-23T00:00:00"/>
        <d v="2014-11-05T00:00:00"/>
        <d v="2020-02-23T00:00:00"/>
        <d v="2019-07-09T00:00:00"/>
        <d v="2008-12-08T00:00:00"/>
        <d v="2000-08-13T00:00:00"/>
        <d v="2003-08-05T00:00:00"/>
        <d v="2005-11-02T00:00:00"/>
        <d v="2014-08-04T00:00:00"/>
        <d v="2004-02-06T00:00:00"/>
        <d v="2003-09-15T00:00:00"/>
        <d v="2004-04-24T00:00:00"/>
        <d v="2011-07-09T00:00:00"/>
        <d v="2003-12-03T00:00:00"/>
        <d v="2015-08-10T00:00:00"/>
        <d v="2004-09-10T00:00:00"/>
        <d v="2019-01-30T00:00:00"/>
        <d v="2007-08-27T00:00:00"/>
        <d v="2020-10-06T00:00:00"/>
        <d v="2004-12-08T00:00:00"/>
        <d v="2001-07-24T00:00:00"/>
        <d v="2004-02-13T00:00:00"/>
        <d v="2017-09-20T00:00:00"/>
        <d v="2019-03-18T00:00:00"/>
        <d v="2021-02-19T00:00:00"/>
        <d v="2002-12-27T00:00:00"/>
        <d v="2003-10-15T00:00:00"/>
        <d v="2009-01-18T00:00:00"/>
        <d v="2003-05-21T00:00:00"/>
        <d v="2015-12-30T00:00:00"/>
        <d v="2020-09-13T00:00:00"/>
        <d v="2021-04-25T00:00:00"/>
        <d v="2008-04-16T00:00:00"/>
        <d v="2011-12-09T00:00:00"/>
        <d v="2014-02-07T00:00:00"/>
        <d v="2009-05-02T00:00:00"/>
        <d v="2014-09-05T00:00:00"/>
        <d v="2021-01-25T00:00:00"/>
        <d v="2013-07-01T00:00:00"/>
        <d v="2019-10-09T00:00:00"/>
        <d v="2020-04-23T00:00:00"/>
        <d v="2008-01-15T00:00:00"/>
        <d v="2019-01-23T00:00:00"/>
        <d v="2013-10-18T00:00:00"/>
        <d v="2013-10-04T00:00:00"/>
        <d v="2007-10-09T00:00:00"/>
        <d v="2019-11-20T00:00:00"/>
        <d v="2009-01-09T00:00:00"/>
        <d v="2019-11-10T00:00:00"/>
        <d v="2019-12-21T00:00:00"/>
        <d v="2018-02-07T00:00:00"/>
        <d v="2006-06-24T00:00:00"/>
        <d v="2013-12-21T00:00:00"/>
        <d v="2012-12-04T00:00:00"/>
        <d v="2007-02-23T00:00:00"/>
        <d v="2018-11-22T00:00:00"/>
        <d v="2015-02-13T00:00:00"/>
        <d v="2003-12-27T00:00:00"/>
        <d v="2019-09-13T00:00:00"/>
        <d v="2000-02-06T00:00:00"/>
        <d v="2002-12-06T00:00:00"/>
        <d v="2009-08-27T00:00:00"/>
        <d v="2014-07-31T00:00:00"/>
        <d v="2016-01-21T00:00:00"/>
        <d v="2017-03-06T00:00:00"/>
        <d v="2014-01-01T00:00:00"/>
        <d v="2007-08-13T00:00:00"/>
        <d v="2008-04-26T00:00:00"/>
        <d v="2012-04-11T00:00:00"/>
        <d v="2013-04-24T00:00:00"/>
        <d v="2017-10-17T00:00:00"/>
        <d v="2014-03-14T00:00:00"/>
        <d v="2015-08-24T00:00:00"/>
        <d v="2000-05-30T00:00:00"/>
        <d v="2010-04-20T00:00:00"/>
        <d v="2015-04-13T00:00:00"/>
        <d v="2003-03-21T00:00:00"/>
        <d v="2001-11-07T00:00:00"/>
        <d v="2008-02-11T00:00:00"/>
        <d v="2009-10-25T00:00:00"/>
        <d v="2021-01-22T00:00:00"/>
        <d v="2005-08-18T00:00:00"/>
        <d v="2005-09-23T00:00:00"/>
        <d v="2004-03-23T00:00:00"/>
        <d v="2003-02-05T00:00:00"/>
        <d v="2018-11-18T00:00:00"/>
        <d v="2011-03-21T00:00:00"/>
        <d v="2000-02-01T00:00:00"/>
        <d v="2021-05-29T00:00:00"/>
        <d v="2009-01-26T00:00:00"/>
        <d v="2007-07-01T00:00:00"/>
        <d v="2017-09-17T00:00:00"/>
        <d v="2003-02-26T00:00:00"/>
        <d v="2018-07-29T00:00:00"/>
        <d v="2009-10-20T00:00:00"/>
        <d v="2004-02-23T00:00:00"/>
        <d v="2011-02-24T00:00:00"/>
        <d v="2013-11-24T00:00:00"/>
        <d v="2006-01-18T00:00:00"/>
        <d v="2008-09-26T00:00:00"/>
        <d v="2020-12-10T00:00:00"/>
        <d v="2014-12-18T00:00:00"/>
        <d v="2006-01-06T00:00:00"/>
        <d v="2008-09-27T00:00:00"/>
        <d v="2016-06-10T00:00:00"/>
        <d v="2013-07-25T00:00:00"/>
        <d v="2017-02-20T00:00:00"/>
        <d v="2017-06-24T00:00:00"/>
        <d v="2015-07-07T00:00:00"/>
        <d v="2006-12-28T00:00:00"/>
        <d v="2007-12-20T00:00:00"/>
        <d v="2018-11-12T00:00:00"/>
        <d v="2018-10-01T00:00:00"/>
        <d v="2013-12-01T00:00:00"/>
        <d v="2001-11-22T00:00:00"/>
        <d v="2009-11-07T00:00:00"/>
        <d v="2008-05-23T00:00:00"/>
        <d v="2014-04-25T00:00:00"/>
        <d v="2001-07-25T00:00:00"/>
        <d v="2002-07-20T00:00:00"/>
        <d v="2018-05-19T00:00:00"/>
        <d v="2001-07-11T00:00:00"/>
        <d v="2017-07-15T00:00:00"/>
        <d v="2020-07-02T00:00:00"/>
        <d v="2009-06-24T00:00:00"/>
        <d v="2011-05-08T00:00:00"/>
        <d v="2000-04-12T00:00:00"/>
        <d v="2018-06-01T00:00:00"/>
        <d v="2007-06-05T00:00:00"/>
        <d v="2008-07-07T00:00:00"/>
        <d v="2016-12-10T00:00:00"/>
        <d v="2003-01-05T00:00:00"/>
        <d v="2015-08-20T00:00:00"/>
        <d v="2007-03-10T00:00:00"/>
        <d v="2013-10-14T00:00:00"/>
        <d v="2019-04-03T00:00:00"/>
        <d v="2014-10-23T00:00:00"/>
        <d v="2004-07-01T00:00:00"/>
        <d v="2016-06-06T00:00:00"/>
        <d v="2002-11-25T00:00:00"/>
        <d v="2019-11-02T00:00:00"/>
        <d v="2021-01-07T00:00:00"/>
        <d v="2014-02-02T00:00:00"/>
        <d v="2020-06-07T00:00:00"/>
        <d v="2000-08-15T00:00:00"/>
        <d v="2010-03-23T00:00:00"/>
        <d v="2007-05-09T00:00:00"/>
        <d v="2002-11-22T00:00:00"/>
        <d v="2001-05-14T00:00:00"/>
        <d v="2018-04-25T00:00:00"/>
        <d v="2004-10-15T00:00:00"/>
        <d v="2007-10-05T00:00:00"/>
        <d v="2000-02-09T00:00:00"/>
        <d v="2009-02-05T00:00:00"/>
        <d v="2016-12-04T00:00:00"/>
        <d v="2016-01-09T00:00:00"/>
        <d v="2006-04-14T00:00:00"/>
        <d v="2007-06-11T00:00:00"/>
        <d v="2008-09-25T00:00:00"/>
        <d v="2016-02-14T00:00:00"/>
        <d v="2006-06-14T00:00:00"/>
        <d v="2000-03-04T00:00:00"/>
        <d v="2008-09-10T00:00:00"/>
        <d v="2010-12-05T00:00:00"/>
        <d v="2000-09-28T00:00:00"/>
        <d v="2016-08-22T00:00:00"/>
        <d v="2012-07-05T00:00:00"/>
        <d v="2011-01-24T00:00:00"/>
        <d v="2008-03-27T00:00:00"/>
        <d v="2006-01-20T00:00:00"/>
        <d v="2001-03-07T00:00:00"/>
        <d v="2015-02-22T00:00:00"/>
        <d v="2019-05-08T00:00:00"/>
        <d v="2010-10-22T00:00:00"/>
        <d v="2002-01-20T00:00:00"/>
        <d v="2016-07-14T00:00:00"/>
        <d v="2006-07-23T00:00:00"/>
        <d v="2005-03-23T00:00:00"/>
        <d v="2011-09-17T00:00:00"/>
        <d v="2003-06-07T00:00:00"/>
        <d v="2009-07-31T00:00:00"/>
        <d v="2017-06-26T00:00:00"/>
        <d v="2004-12-06T00:00:00"/>
        <d v="2011-05-30T00:00:00"/>
        <d v="2012-03-26T00:00:00"/>
        <d v="2015-10-18T00:00:00"/>
        <d v="2011-03-24T00:00:00"/>
        <d v="2004-08-07T00:00:00"/>
        <d v="2006-11-16T00:00:00"/>
        <d v="2004-05-02T00:00:00"/>
        <d v="2009-02-16T00:00:00"/>
        <d v="2021-03-18T00:00:00"/>
        <d v="2019-06-24T00:00:00"/>
        <d v="2009-09-15T00:00:00"/>
        <d v="2005-10-26T00:00:00"/>
        <d v="2017-11-22T00:00:00"/>
        <d v="2004-12-03T00:00:00"/>
        <d v="2002-12-10T00:00:00"/>
        <d v="2007-08-02T00:00:00"/>
        <d v="2014-09-27T00:00:00"/>
        <d v="2002-01-25T00:00:00"/>
        <d v="2008-08-15T00:00:00"/>
        <d v="2017-09-05T00:00:00"/>
        <d v="2020-02-06T00:00:00"/>
        <d v="2006-12-16T00:00:00"/>
        <d v="2017-01-16T00:00:00"/>
        <d v="2006-08-06T00:00:00"/>
        <d v="2017-12-03T00:00:00"/>
        <d v="2007-02-22T00:00:00"/>
        <d v="2013-11-12T00:00:00"/>
        <d v="2010-01-08T00:00:00"/>
        <d v="2003-09-10T00:00:00"/>
        <d v="2009-08-29T00:00:00"/>
        <d v="2011-01-18T00:00:00"/>
        <d v="2021-03-31T00:00:00"/>
        <d v="2003-05-28T00:00:00"/>
        <d v="2019-11-19T00:00:00"/>
        <d v="2007-10-29T00:00:00"/>
        <d v="2018-03-06T00:00:00"/>
        <d v="2018-11-17T00:00:00"/>
        <d v="2020-07-13T00:00:00"/>
        <d v="2000-04-16T00:00:00"/>
        <d v="2005-11-23T00:00:00"/>
        <d v="2003-04-25T00:00:00"/>
        <d v="2016-07-09T00:00:00"/>
        <d v="2007-03-04T00:00:00"/>
        <d v="2015-10-16T00:00:00"/>
        <d v="2017-09-11T00:00:00"/>
        <d v="2003-06-25T00:00:00"/>
        <d v="2011-08-04T00:00:00"/>
        <d v="2015-04-15T00:00:00"/>
        <d v="2006-09-05T00:00:00"/>
        <d v="2018-04-17T00:00:00"/>
        <d v="2011-10-17T00:00:00"/>
        <d v="2001-07-22T00:00:00"/>
        <d v="2002-12-01T00:00:00"/>
        <d v="2007-06-02T00:00:00"/>
        <d v="2010-05-22T00:00:00"/>
        <d v="2010-08-31T00:00:00"/>
        <d v="2018-05-08T00:00:00"/>
        <d v="2011-05-19T00:00:00"/>
        <d v="2010-03-26T00:00:00"/>
        <d v="2014-06-02T00:00:00"/>
        <d v="2008-12-04T00:00:00"/>
        <d v="2004-04-14T00:00:00"/>
        <d v="2004-03-07T00:00:00"/>
        <d v="2006-05-10T00:00:00"/>
        <d v="2008-08-27T00:00:00"/>
        <d v="2017-02-02T00:00:00"/>
        <d v="2005-06-15T00:00:00"/>
        <d v="2005-08-25T00:00:00"/>
        <d v="2015-05-06T00:00:00"/>
        <d v="2013-08-24T00:00:00"/>
        <d v="2000-02-16T00:00:00"/>
        <d v="2015-02-14T00:00:00"/>
        <d v="2014-01-26T00:00:00"/>
        <d v="2002-04-07T00:00:00"/>
        <d v="2018-12-30T00:00:00"/>
        <d v="2004-07-16T00:00:00"/>
        <d v="2004-12-26T00:00:00"/>
        <d v="2017-04-23T00:00:00"/>
        <d v="2011-01-28T00:00:00"/>
        <d v="2013-11-11T00:00:00"/>
        <d v="2016-10-22T00:00:00"/>
        <d v="2002-09-19T00:00:00"/>
        <d v="2018-08-02T00:00:00"/>
        <d v="2000-11-13T00:00:00"/>
        <d v="2020-05-04T00:00:00"/>
        <d v="2000-12-12T00:00:00"/>
        <d v="2015-05-14T00:00:00"/>
        <d v="2012-09-27T00:00:00"/>
        <d v="2005-08-08T00:00:00"/>
        <d v="2021-05-20T00:00:00"/>
        <d v="2005-10-02T00:00:00"/>
        <d v="2014-10-15T00:00:00"/>
        <d v="2002-01-12T00:00:00"/>
        <d v="2013-05-21T00:00:00"/>
        <d v="2011-05-03T00:00:00"/>
        <d v="2012-07-22T00:00:00"/>
        <d v="2014-08-02T00:00:00"/>
        <d v="2010-01-20T00:00:00"/>
        <d v="2014-01-29T00:00:00"/>
        <d v="2021-02-15T00:00:00"/>
        <d v="2010-08-24T00:00:00"/>
        <d v="2011-05-12T00:00:00"/>
        <d v="2001-05-16T00:00:00"/>
        <d v="2013-02-12T00:00:00"/>
        <d v="2006-12-01T00:00:00"/>
        <d v="2007-09-01T00:00:00"/>
        <d v="2013-07-30T00:00:00"/>
        <d v="2019-01-03T00:00:00"/>
        <d v="2006-05-21T00:00:00"/>
        <d v="2008-04-12T00:00:00"/>
        <d v="2020-12-29T00:00:00"/>
        <d v="2012-08-23T00:00:00"/>
        <d v="2010-11-10T00:00:00"/>
        <d v="2009-04-16T00:00:00"/>
        <d v="2013-09-17T00:00:00"/>
        <d v="2003-03-06T00:00:00"/>
        <d v="2003-09-18T00:00:00"/>
        <d v="2002-02-07T00:00:00"/>
        <d v="2012-11-17T00:00:00"/>
        <d v="2009-06-22T00:00:00"/>
        <d v="2013-02-27T00:00:00"/>
        <d v="2020-08-22T00:00:00"/>
        <d v="2007-04-24T00:00:00"/>
        <d v="2018-07-10T00:00:00"/>
        <d v="2000-06-17T00:00:00"/>
        <d v="2019-10-11T00:00:00"/>
        <d v="2016-01-20T00:00:00"/>
        <d v="2012-03-24T00:00:00"/>
        <d v="2004-09-23T00:00:00"/>
        <d v="2011-07-01T00:00:00"/>
        <d v="2001-08-12T00:00:00"/>
        <d v="2006-07-06T00:00:00"/>
        <d v="2015-11-16T00:00:00"/>
        <d v="2015-04-11T00:00:00"/>
        <d v="2008-01-10T00:00:00"/>
        <d v="2018-06-27T00:00:00"/>
        <d v="2016-09-14T00:00:00"/>
        <d v="2019-03-16T00:00:00"/>
        <d v="2019-10-23T00:00:00"/>
        <d v="2001-05-02T00:00:00"/>
      </sharedItems>
      <fieldGroup base="10">
        <rangePr groupBy="years" startDate="2000-01-02T00:00:00" endDate="2021-05-30T00:00:00"/>
        <groupItems count="24">
          <s v="&lt;2/1/2000"/>
          <s v="2000"/>
          <s v="2001"/>
          <s v="2002"/>
          <s v="2003"/>
          <s v="2004"/>
          <s v="2005"/>
          <s v="2006"/>
          <s v="2007"/>
          <s v="2008"/>
          <s v="2009"/>
          <s v="2010"/>
          <s v="2011"/>
          <s v="2012"/>
          <s v="2013"/>
          <s v="2014"/>
          <s v="2015"/>
          <s v="2016"/>
          <s v="2017"/>
          <s v="2018"/>
          <s v="2019"/>
          <s v="2020"/>
          <s v="2021"/>
          <s v="&gt;30/5/2021"/>
        </groupItems>
      </fieldGroup>
    </cacheField>
    <cacheField name="Fecha de egreso" numFmtId="165">
      <sharedItems containsNonDate="0" containsDate="1" containsString="0" containsBlank="1" minDate="2002-07-07T00:00:00" maxDate="2023-12-05T00:00:00"/>
    </cacheField>
    <cacheField name="Antigüedad en años" numFmtId="0">
      <sharedItems containsSemiMixedTypes="0" containsString="0" containsNumber="1" containsInteger="1" minValue="2" maxValue="23"/>
    </cacheField>
    <cacheField name="Vacante" numFmtId="0">
      <sharedItems containsMixedTypes="1" containsNumber="1" containsInteger="1" minValue="1" maxValue="1"/>
    </cacheField>
    <cacheField name="Personal activo" numFmtId="0">
      <sharedItems containsMixedTypes="1" containsNumber="1" containsInteger="1" minValue="1" maxValue="1"/>
    </cacheField>
    <cacheField name="Sueldo" numFmtId="164">
      <sharedItems containsSemiMixedTypes="0" containsString="0" containsNumber="1" containsInteger="1" minValue="516071" maxValue="4972329"/>
    </cacheField>
    <cacheField name="Sueldo personal activo" numFmtId="164">
      <sharedItems containsSemiMixedTypes="0" containsString="0" containsNumber="1" containsInteger="1" minValue="0" maxValue="4972329"/>
    </cacheField>
  </cacheFields>
  <extLst>
    <ext xmlns:x14="http://schemas.microsoft.com/office/spreadsheetml/2009/9/main" uri="{725AE2AE-9491-48be-B2B4-4EB974FC3084}">
      <x14:pivotCacheDefinition pivotCacheId="1519460037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47">
  <r>
    <s v="EMPLEADO 014"/>
    <s v="21.025.633-1"/>
    <x v="0"/>
    <d v="1993-07-04T00:00:00"/>
    <x v="0"/>
    <x v="0"/>
    <s v=""/>
    <s v="Región A"/>
    <x v="0"/>
    <x v="0"/>
    <x v="0"/>
    <d v="2020-09-22T00:00:00"/>
    <n v="2"/>
    <n v="1"/>
    <s v=""/>
    <n v="3208522"/>
    <n v="0"/>
  </r>
  <r>
    <s v="EMPLEADO 037"/>
    <s v="18.035.323-1"/>
    <x v="1"/>
    <d v="1993-12-07T00:00:00"/>
    <x v="1"/>
    <x v="0"/>
    <n v="1"/>
    <s v="Región A"/>
    <x v="1"/>
    <x v="0"/>
    <x v="1"/>
    <m/>
    <n v="5"/>
    <s v=""/>
    <n v="1"/>
    <n v="4972329"/>
    <n v="4972329"/>
  </r>
  <r>
    <s v="EMPLEADO 055"/>
    <s v="21.510.717-3"/>
    <x v="2"/>
    <d v="1997-12-29T00:00:00"/>
    <x v="2"/>
    <x v="1"/>
    <n v="1"/>
    <s v="Región A"/>
    <x v="2"/>
    <x v="0"/>
    <x v="2"/>
    <m/>
    <n v="7"/>
    <s v=""/>
    <n v="1"/>
    <n v="2383464"/>
    <n v="2383464"/>
  </r>
  <r>
    <s v="EMPLEADO 059"/>
    <s v="18.053.222-9"/>
    <x v="3"/>
    <d v="1998-03-17T00:00:00"/>
    <x v="2"/>
    <x v="0"/>
    <s v=""/>
    <s v="Región A"/>
    <x v="3"/>
    <x v="0"/>
    <x v="3"/>
    <d v="2017-01-25T00:00:00"/>
    <n v="3"/>
    <n v="1"/>
    <s v=""/>
    <n v="1436791"/>
    <n v="0"/>
  </r>
  <r>
    <s v="EMPLEADO 069"/>
    <s v="24.365.462-7"/>
    <x v="4"/>
    <d v="1991-09-01T00:00:00"/>
    <x v="3"/>
    <x v="1"/>
    <s v=""/>
    <s v="Región A"/>
    <x v="4"/>
    <x v="0"/>
    <x v="4"/>
    <d v="2011-07-30T00:00:00"/>
    <n v="2"/>
    <n v="1"/>
    <s v=""/>
    <n v="3560940"/>
    <n v="0"/>
  </r>
  <r>
    <s v="EMPLEADO 078"/>
    <s v="19.134.223-7"/>
    <x v="5"/>
    <d v="1982-04-16T00:00:00"/>
    <x v="4"/>
    <x v="1"/>
    <s v=""/>
    <s v="Región A"/>
    <x v="5"/>
    <x v="0"/>
    <x v="5"/>
    <d v="2010-04-23T00:00:00"/>
    <n v="3"/>
    <n v="1"/>
    <s v=""/>
    <n v="1885712"/>
    <n v="0"/>
  </r>
  <r>
    <s v="EMPLEADO 095"/>
    <s v="22.396.879-8"/>
    <x v="6"/>
    <d v="2000-01-27T00:00:00"/>
    <x v="5"/>
    <x v="1"/>
    <n v="1"/>
    <s v="Región A"/>
    <x v="1"/>
    <x v="0"/>
    <x v="6"/>
    <m/>
    <n v="4"/>
    <s v=""/>
    <n v="1"/>
    <n v="723432"/>
    <n v="723432"/>
  </r>
  <r>
    <s v="EMPLEADO 104"/>
    <s v="22.634.498-7"/>
    <x v="7"/>
    <d v="1986-04-20T00:00:00"/>
    <x v="6"/>
    <x v="0"/>
    <n v="1"/>
    <s v="Región A"/>
    <x v="0"/>
    <x v="0"/>
    <x v="7"/>
    <m/>
    <n v="6"/>
    <s v=""/>
    <n v="1"/>
    <n v="884434"/>
    <n v="884434"/>
  </r>
  <r>
    <s v="EMPLEADO 233"/>
    <s v="18.636.963-5"/>
    <x v="8"/>
    <d v="1998-03-09T00:00:00"/>
    <x v="2"/>
    <x v="0"/>
    <n v="1"/>
    <s v="Región A"/>
    <x v="0"/>
    <x v="0"/>
    <x v="8"/>
    <m/>
    <n v="14"/>
    <s v=""/>
    <n v="1"/>
    <n v="568377"/>
    <n v="568377"/>
  </r>
  <r>
    <s v="EMPLEADO 234"/>
    <s v="21.124.504-7"/>
    <x v="9"/>
    <d v="1983-04-04T00:00:00"/>
    <x v="7"/>
    <x v="1"/>
    <n v="1"/>
    <s v="Región A"/>
    <x v="3"/>
    <x v="0"/>
    <x v="9"/>
    <m/>
    <n v="14"/>
    <s v=""/>
    <n v="1"/>
    <n v="878659"/>
    <n v="878659"/>
  </r>
  <r>
    <s v="EMPLEADO 241"/>
    <s v="21.788.204-9"/>
    <x v="9"/>
    <d v="1992-08-28T00:00:00"/>
    <x v="8"/>
    <x v="0"/>
    <n v="1"/>
    <s v="Región A"/>
    <x v="3"/>
    <x v="0"/>
    <x v="10"/>
    <m/>
    <n v="13"/>
    <s v=""/>
    <n v="1"/>
    <n v="878659"/>
    <n v="878659"/>
  </r>
  <r>
    <s v="EMPLEADO 264"/>
    <s v="24.659.242-3"/>
    <x v="10"/>
    <d v="1994-08-31T00:00:00"/>
    <x v="1"/>
    <x v="1"/>
    <n v="1"/>
    <s v="Región A"/>
    <x v="4"/>
    <x v="0"/>
    <x v="11"/>
    <m/>
    <n v="14"/>
    <s v=""/>
    <n v="1"/>
    <n v="755713"/>
    <n v="755713"/>
  </r>
  <r>
    <s v="EMPLEADO 272"/>
    <s v="19.041.932-9"/>
    <x v="11"/>
    <d v="1983-06-04T00:00:00"/>
    <x v="7"/>
    <x v="0"/>
    <s v=""/>
    <s v="Región A"/>
    <x v="2"/>
    <x v="0"/>
    <x v="12"/>
    <d v="2013-12-06T00:00:00"/>
    <n v="2"/>
    <n v="1"/>
    <s v=""/>
    <n v="516071"/>
    <n v="0"/>
  </r>
  <r>
    <s v="EMPLEADO 353"/>
    <s v="20.413.535-1"/>
    <x v="12"/>
    <d v="1997-10-03T00:00:00"/>
    <x v="9"/>
    <x v="0"/>
    <s v=""/>
    <s v="Región A"/>
    <x v="2"/>
    <x v="0"/>
    <x v="13"/>
    <d v="2014-05-10T00:00:00"/>
    <n v="2"/>
    <n v="1"/>
    <s v=""/>
    <n v="780333"/>
    <n v="0"/>
  </r>
  <r>
    <s v="EMPLEADO 488"/>
    <s v="24.458.780-1"/>
    <x v="13"/>
    <d v="1989-03-08T00:00:00"/>
    <x v="10"/>
    <x v="1"/>
    <s v=""/>
    <s v="Región A"/>
    <x v="4"/>
    <x v="0"/>
    <x v="14"/>
    <d v="2020-12-22T00:00:00"/>
    <n v="2"/>
    <n v="1"/>
    <s v=""/>
    <n v="588132"/>
    <n v="0"/>
  </r>
  <r>
    <s v="EMPLEADO 501"/>
    <s v="18.735.005-4"/>
    <x v="14"/>
    <d v="1992-02-16T00:00:00"/>
    <x v="8"/>
    <x v="0"/>
    <n v="1"/>
    <s v="Región A"/>
    <x v="5"/>
    <x v="0"/>
    <x v="15"/>
    <m/>
    <n v="22"/>
    <s v=""/>
    <n v="1"/>
    <n v="747368"/>
    <n v="747368"/>
  </r>
  <r>
    <s v="EMPLEADO 530"/>
    <s v="19.074.897-6"/>
    <x v="15"/>
    <d v="1987-09-11T00:00:00"/>
    <x v="11"/>
    <x v="1"/>
    <n v="1"/>
    <s v="Región A"/>
    <x v="3"/>
    <x v="0"/>
    <x v="16"/>
    <m/>
    <n v="20"/>
    <s v=""/>
    <n v="1"/>
    <n v="650876"/>
    <n v="650876"/>
  </r>
  <r>
    <s v="EMPLEADO 544"/>
    <s v="22.140.398-8"/>
    <x v="8"/>
    <d v="1987-10-06T00:00:00"/>
    <x v="11"/>
    <x v="1"/>
    <n v="1"/>
    <s v="Región A"/>
    <x v="0"/>
    <x v="0"/>
    <x v="17"/>
    <m/>
    <n v="7"/>
    <s v=""/>
    <n v="1"/>
    <n v="568377"/>
    <n v="568377"/>
  </r>
  <r>
    <s v="EMPLEADO 569"/>
    <s v="19.759.144-6"/>
    <x v="6"/>
    <d v="1983-02-27T00:00:00"/>
    <x v="7"/>
    <x v="0"/>
    <n v="1"/>
    <s v="Región A"/>
    <x v="1"/>
    <x v="0"/>
    <x v="18"/>
    <m/>
    <n v="7"/>
    <s v=""/>
    <n v="1"/>
    <n v="723432"/>
    <n v="723432"/>
  </r>
  <r>
    <s v="EMPLEADO 586"/>
    <s v="24.713.798-6"/>
    <x v="14"/>
    <d v="1999-01-02T00:00:00"/>
    <x v="12"/>
    <x v="1"/>
    <n v="1"/>
    <s v="Región A"/>
    <x v="5"/>
    <x v="0"/>
    <x v="19"/>
    <m/>
    <n v="9"/>
    <s v=""/>
    <n v="1"/>
    <n v="747368"/>
    <n v="747368"/>
  </r>
  <r>
    <s v="EMPLEADO 598"/>
    <s v="20.533.068-2"/>
    <x v="6"/>
    <d v="1988-12-26T00:00:00"/>
    <x v="10"/>
    <x v="0"/>
    <n v="1"/>
    <s v="Región A"/>
    <x v="1"/>
    <x v="0"/>
    <x v="20"/>
    <m/>
    <n v="18"/>
    <s v=""/>
    <n v="1"/>
    <n v="723432"/>
    <n v="723432"/>
  </r>
  <r>
    <s v="EMPLEADO 655"/>
    <s v="21.238.945-9"/>
    <x v="10"/>
    <d v="1994-03-09T00:00:00"/>
    <x v="1"/>
    <x v="0"/>
    <n v="1"/>
    <s v="Región A"/>
    <x v="4"/>
    <x v="0"/>
    <x v="21"/>
    <m/>
    <n v="14"/>
    <s v=""/>
    <n v="1"/>
    <n v="755713"/>
    <n v="755713"/>
  </r>
  <r>
    <s v="EMPLEADO 678"/>
    <s v="20.665.686-8"/>
    <x v="14"/>
    <d v="1988-01-21T00:00:00"/>
    <x v="13"/>
    <x v="1"/>
    <n v="1"/>
    <s v="Región A"/>
    <x v="5"/>
    <x v="0"/>
    <x v="22"/>
    <m/>
    <n v="21"/>
    <s v=""/>
    <n v="1"/>
    <n v="747368"/>
    <n v="747368"/>
  </r>
  <r>
    <s v="EMPLEADO 704"/>
    <s v="18.379.802-2"/>
    <x v="6"/>
    <d v="1991-08-14T00:00:00"/>
    <x v="3"/>
    <x v="1"/>
    <n v="1"/>
    <s v="Región A"/>
    <x v="1"/>
    <x v="0"/>
    <x v="23"/>
    <m/>
    <n v="11"/>
    <s v=""/>
    <n v="1"/>
    <n v="723432"/>
    <n v="723432"/>
  </r>
  <r>
    <s v="EMPLEADO 781"/>
    <s v="20.040.226-4"/>
    <x v="9"/>
    <d v="1984-06-09T00:00:00"/>
    <x v="14"/>
    <x v="1"/>
    <n v="1"/>
    <s v="Región A"/>
    <x v="3"/>
    <x v="0"/>
    <x v="24"/>
    <m/>
    <n v="7"/>
    <s v=""/>
    <n v="1"/>
    <n v="878659"/>
    <n v="878659"/>
  </r>
  <r>
    <s v="EMPLEADO 784"/>
    <s v="24.734.878-6"/>
    <x v="13"/>
    <d v="1997-01-06T00:00:00"/>
    <x v="9"/>
    <x v="0"/>
    <n v="1"/>
    <s v="Región A"/>
    <x v="4"/>
    <x v="0"/>
    <x v="25"/>
    <m/>
    <n v="19"/>
    <s v=""/>
    <n v="1"/>
    <n v="588132"/>
    <n v="588132"/>
  </r>
  <r>
    <s v="EMPLEADO 052"/>
    <s v="22.819.841-7"/>
    <x v="11"/>
    <d v="1989-08-03T00:00:00"/>
    <x v="10"/>
    <x v="1"/>
    <s v=""/>
    <s v="Región B"/>
    <x v="2"/>
    <x v="0"/>
    <x v="26"/>
    <d v="2018-09-24T00:00:00"/>
    <n v="2"/>
    <n v="1"/>
    <s v=""/>
    <n v="516071"/>
    <n v="0"/>
  </r>
  <r>
    <s v="EMPLEADO 061"/>
    <s v="20.508.915-6"/>
    <x v="8"/>
    <d v="1993-02-05T00:00:00"/>
    <x v="0"/>
    <x v="1"/>
    <s v=""/>
    <s v="Región B"/>
    <x v="0"/>
    <x v="0"/>
    <x v="27"/>
    <d v="2012-04-28T00:00:00"/>
    <n v="3"/>
    <n v="1"/>
    <s v=""/>
    <n v="568377"/>
    <n v="0"/>
  </r>
  <r>
    <s v="EMPLEADO 074"/>
    <s v="18.682.871-7"/>
    <x v="7"/>
    <d v="1989-05-17T00:00:00"/>
    <x v="10"/>
    <x v="1"/>
    <s v=""/>
    <s v="Región B"/>
    <x v="0"/>
    <x v="0"/>
    <x v="28"/>
    <d v="2022-10-27T00:00:00"/>
    <n v="2"/>
    <n v="1"/>
    <s v=""/>
    <n v="884434"/>
    <n v="0"/>
  </r>
  <r>
    <s v="EMPLEADO 098"/>
    <s v="18.192.775-7"/>
    <x v="15"/>
    <d v="1983-09-11T00:00:00"/>
    <x v="7"/>
    <x v="1"/>
    <s v=""/>
    <s v="Región B"/>
    <x v="3"/>
    <x v="0"/>
    <x v="29"/>
    <d v="2002-07-07T00:00:00"/>
    <n v="2"/>
    <n v="1"/>
    <s v=""/>
    <n v="650876"/>
    <n v="0"/>
  </r>
  <r>
    <s v="EMPLEADO 190"/>
    <s v="18.481.084-1"/>
    <x v="9"/>
    <d v="1984-09-06T00:00:00"/>
    <x v="14"/>
    <x v="0"/>
    <n v="1"/>
    <s v="Región B"/>
    <x v="3"/>
    <x v="0"/>
    <x v="30"/>
    <m/>
    <n v="20"/>
    <s v=""/>
    <n v="1"/>
    <n v="878659"/>
    <n v="878659"/>
  </r>
  <r>
    <s v="EMPLEADO 261"/>
    <s v="24.377.735-7"/>
    <x v="16"/>
    <d v="1993-01-17T00:00:00"/>
    <x v="0"/>
    <x v="0"/>
    <n v="1"/>
    <s v="Región B"/>
    <x v="1"/>
    <x v="0"/>
    <x v="31"/>
    <m/>
    <n v="18"/>
    <s v=""/>
    <n v="1"/>
    <n v="625187"/>
    <n v="625187"/>
  </r>
  <r>
    <s v="EMPLEADO 299"/>
    <s v="23.731.706-4"/>
    <x v="12"/>
    <d v="1990-07-03T00:00:00"/>
    <x v="15"/>
    <x v="0"/>
    <n v="1"/>
    <s v="Región B"/>
    <x v="2"/>
    <x v="0"/>
    <x v="32"/>
    <m/>
    <n v="21"/>
    <s v=""/>
    <n v="1"/>
    <n v="780333"/>
    <n v="780333"/>
  </r>
  <r>
    <s v="EMPLEADO 325"/>
    <s v="19.985.318-8"/>
    <x v="8"/>
    <d v="1999-11-08T00:00:00"/>
    <x v="5"/>
    <x v="0"/>
    <n v="1"/>
    <s v="Región B"/>
    <x v="0"/>
    <x v="0"/>
    <x v="33"/>
    <m/>
    <n v="19"/>
    <s v=""/>
    <n v="1"/>
    <n v="568377"/>
    <n v="568377"/>
  </r>
  <r>
    <s v="EMPLEADO 343"/>
    <s v="24.479.469-7"/>
    <x v="6"/>
    <d v="1986-07-29T00:00:00"/>
    <x v="6"/>
    <x v="1"/>
    <n v="1"/>
    <s v="Región B"/>
    <x v="1"/>
    <x v="0"/>
    <x v="34"/>
    <m/>
    <n v="12"/>
    <s v=""/>
    <n v="1"/>
    <n v="723432"/>
    <n v="723432"/>
  </r>
  <r>
    <s v="EMPLEADO 384"/>
    <s v="20.157.793-8"/>
    <x v="14"/>
    <d v="1997-05-19T00:00:00"/>
    <x v="9"/>
    <x v="0"/>
    <n v="1"/>
    <s v="Región B"/>
    <x v="5"/>
    <x v="0"/>
    <x v="35"/>
    <m/>
    <n v="23"/>
    <s v=""/>
    <n v="1"/>
    <n v="747368"/>
    <n v="747368"/>
  </r>
  <r>
    <s v="EMPLEADO 407"/>
    <s v="19.438.227-5"/>
    <x v="9"/>
    <d v="1989-03-25T00:00:00"/>
    <x v="10"/>
    <x v="1"/>
    <n v="1"/>
    <s v="Región B"/>
    <x v="3"/>
    <x v="0"/>
    <x v="36"/>
    <m/>
    <n v="6"/>
    <s v=""/>
    <n v="1"/>
    <n v="878659"/>
    <n v="878659"/>
  </r>
  <r>
    <s v="EMPLEADO 429"/>
    <s v="22.457.425-4"/>
    <x v="12"/>
    <d v="1991-11-05T00:00:00"/>
    <x v="8"/>
    <x v="0"/>
    <n v="1"/>
    <s v="Región B"/>
    <x v="2"/>
    <x v="0"/>
    <x v="37"/>
    <m/>
    <n v="21"/>
    <s v=""/>
    <n v="1"/>
    <n v="780333"/>
    <n v="780333"/>
  </r>
  <r>
    <s v="EMPLEADO 445"/>
    <s v="22.438.180-7"/>
    <x v="9"/>
    <d v="1993-02-01T00:00:00"/>
    <x v="0"/>
    <x v="0"/>
    <n v="1"/>
    <s v="Región B"/>
    <x v="3"/>
    <x v="0"/>
    <x v="38"/>
    <m/>
    <n v="3"/>
    <s v=""/>
    <n v="1"/>
    <n v="878659"/>
    <n v="878659"/>
  </r>
  <r>
    <s v="EMPLEADO 470"/>
    <s v="19.324.030-9"/>
    <x v="11"/>
    <d v="1993-06-28T00:00:00"/>
    <x v="0"/>
    <x v="1"/>
    <n v="1"/>
    <s v="Región B"/>
    <x v="2"/>
    <x v="0"/>
    <x v="39"/>
    <m/>
    <n v="19"/>
    <s v=""/>
    <n v="1"/>
    <n v="516071"/>
    <n v="516071"/>
  </r>
  <r>
    <s v="EMPLEADO 512"/>
    <s v="23.813.417-8"/>
    <x v="16"/>
    <d v="1991-02-14T00:00:00"/>
    <x v="3"/>
    <x v="0"/>
    <n v="1"/>
    <s v="Región B"/>
    <x v="1"/>
    <x v="0"/>
    <x v="40"/>
    <m/>
    <n v="21"/>
    <s v=""/>
    <n v="1"/>
    <n v="625187"/>
    <n v="625187"/>
  </r>
  <r>
    <s v="EMPLEADO 520"/>
    <s v="19.861.380-7"/>
    <x v="8"/>
    <d v="1983-09-06T00:00:00"/>
    <x v="7"/>
    <x v="1"/>
    <n v="1"/>
    <s v="Región B"/>
    <x v="0"/>
    <x v="0"/>
    <x v="41"/>
    <m/>
    <n v="17"/>
    <s v=""/>
    <n v="1"/>
    <n v="568377"/>
    <n v="568377"/>
  </r>
  <r>
    <s v="EMPLEADO 633"/>
    <s v="22.824.259-6"/>
    <x v="9"/>
    <d v="1991-04-14T00:00:00"/>
    <x v="3"/>
    <x v="1"/>
    <n v="1"/>
    <s v="Región B"/>
    <x v="3"/>
    <x v="0"/>
    <x v="42"/>
    <m/>
    <n v="9"/>
    <s v=""/>
    <n v="1"/>
    <n v="878659"/>
    <n v="878659"/>
  </r>
  <r>
    <s v="EMPLEADO 649"/>
    <s v="24.421.460-5"/>
    <x v="11"/>
    <d v="1986-12-03T00:00:00"/>
    <x v="11"/>
    <x v="1"/>
    <s v=""/>
    <s v="Región B"/>
    <x v="2"/>
    <x v="0"/>
    <x v="43"/>
    <d v="2013-03-14T00:00:00"/>
    <n v="3"/>
    <n v="1"/>
    <s v=""/>
    <n v="516071"/>
    <n v="0"/>
  </r>
  <r>
    <s v="EMPLEADO 738"/>
    <s v="23.997.035-6"/>
    <x v="14"/>
    <d v="1984-10-15T00:00:00"/>
    <x v="14"/>
    <x v="1"/>
    <s v=""/>
    <s v="Región B"/>
    <x v="5"/>
    <x v="0"/>
    <x v="44"/>
    <d v="2004-07-29T00:00:00"/>
    <n v="2"/>
    <n v="1"/>
    <s v=""/>
    <n v="747368"/>
    <n v="0"/>
  </r>
  <r>
    <s v="EMPLEADO 777"/>
    <s v="24.481.544-5"/>
    <x v="7"/>
    <d v="1982-12-27T00:00:00"/>
    <x v="7"/>
    <x v="0"/>
    <s v=""/>
    <s v="Región B"/>
    <x v="0"/>
    <x v="0"/>
    <x v="45"/>
    <d v="2016-02-24T00:00:00"/>
    <n v="3"/>
    <n v="1"/>
    <s v=""/>
    <n v="884434"/>
    <n v="0"/>
  </r>
  <r>
    <s v="EMPLEADO 782"/>
    <s v="22.065.892-7"/>
    <x v="14"/>
    <d v="1987-08-29T00:00:00"/>
    <x v="11"/>
    <x v="0"/>
    <n v="1"/>
    <s v="Región B"/>
    <x v="5"/>
    <x v="0"/>
    <x v="46"/>
    <m/>
    <n v="19"/>
    <s v=""/>
    <n v="1"/>
    <n v="747368"/>
    <n v="747368"/>
  </r>
  <r>
    <s v="EMPLEADO 022"/>
    <s v="19.176.176-3"/>
    <x v="8"/>
    <d v="1988-04-05T00:00:00"/>
    <x v="13"/>
    <x v="0"/>
    <n v="1"/>
    <s v="Región C"/>
    <x v="0"/>
    <x v="0"/>
    <x v="47"/>
    <m/>
    <n v="17"/>
    <s v=""/>
    <n v="1"/>
    <n v="568377"/>
    <n v="568377"/>
  </r>
  <r>
    <s v="EMPLEADO 077"/>
    <s v="20.168.140-1"/>
    <x v="7"/>
    <d v="1994-09-09T00:00:00"/>
    <x v="1"/>
    <x v="1"/>
    <n v="1"/>
    <s v="Región C"/>
    <x v="0"/>
    <x v="0"/>
    <x v="48"/>
    <m/>
    <n v="6"/>
    <s v=""/>
    <n v="1"/>
    <n v="884434"/>
    <n v="884434"/>
  </r>
  <r>
    <s v="EMPLEADO 107"/>
    <s v="23.404.711-8"/>
    <x v="10"/>
    <d v="1983-10-19T00:00:00"/>
    <x v="7"/>
    <x v="1"/>
    <n v="1"/>
    <s v="Región C"/>
    <x v="4"/>
    <x v="0"/>
    <x v="49"/>
    <m/>
    <n v="13"/>
    <s v=""/>
    <n v="1"/>
    <n v="755713"/>
    <n v="755713"/>
  </r>
  <r>
    <s v="EMPLEADO 144"/>
    <s v="21.176.493-7"/>
    <x v="17"/>
    <d v="1990-01-25T00:00:00"/>
    <x v="15"/>
    <x v="1"/>
    <n v="1"/>
    <s v="Región C"/>
    <x v="5"/>
    <x v="0"/>
    <x v="50"/>
    <m/>
    <n v="3"/>
    <s v=""/>
    <n v="1"/>
    <n v="586374"/>
    <n v="586374"/>
  </r>
  <r>
    <s v="EMPLEADO 182"/>
    <s v="19.429.785-2"/>
    <x v="11"/>
    <d v="1985-08-09T00:00:00"/>
    <x v="16"/>
    <x v="0"/>
    <n v="1"/>
    <s v="Región C"/>
    <x v="2"/>
    <x v="0"/>
    <x v="51"/>
    <m/>
    <n v="14"/>
    <s v=""/>
    <n v="1"/>
    <n v="516071"/>
    <n v="516071"/>
  </r>
  <r>
    <s v="EMPLEADO 212"/>
    <s v="22.018.825-2"/>
    <x v="8"/>
    <d v="1995-10-28T00:00:00"/>
    <x v="17"/>
    <x v="1"/>
    <n v="1"/>
    <s v="Región C"/>
    <x v="0"/>
    <x v="0"/>
    <x v="52"/>
    <m/>
    <n v="9"/>
    <s v=""/>
    <n v="1"/>
    <n v="568377"/>
    <n v="568377"/>
  </r>
  <r>
    <s v="EMPLEADO 213"/>
    <s v="23.463.045-4"/>
    <x v="6"/>
    <d v="1983-06-28T00:00:00"/>
    <x v="7"/>
    <x v="0"/>
    <n v="1"/>
    <s v="Región C"/>
    <x v="1"/>
    <x v="0"/>
    <x v="53"/>
    <m/>
    <n v="16"/>
    <s v=""/>
    <n v="1"/>
    <n v="723432"/>
    <n v="723432"/>
  </r>
  <r>
    <s v="EMPLEADO 235"/>
    <s v="23.507.956-6"/>
    <x v="17"/>
    <d v="1989-08-21T00:00:00"/>
    <x v="10"/>
    <x v="0"/>
    <n v="1"/>
    <s v="Región C"/>
    <x v="5"/>
    <x v="0"/>
    <x v="54"/>
    <m/>
    <n v="19"/>
    <s v=""/>
    <n v="1"/>
    <n v="586374"/>
    <n v="586374"/>
  </r>
  <r>
    <s v="EMPLEADO 270"/>
    <s v="20.475.844-9"/>
    <x v="12"/>
    <d v="1984-12-10T00:00:00"/>
    <x v="16"/>
    <x v="0"/>
    <n v="1"/>
    <s v="Región C"/>
    <x v="2"/>
    <x v="0"/>
    <x v="55"/>
    <m/>
    <n v="18"/>
    <s v=""/>
    <n v="1"/>
    <n v="780333"/>
    <n v="780333"/>
  </r>
  <r>
    <s v="EMPLEADO 297"/>
    <s v="22.928.699-6"/>
    <x v="14"/>
    <d v="1989-08-25T00:00:00"/>
    <x v="10"/>
    <x v="1"/>
    <n v="1"/>
    <s v="Región C"/>
    <x v="5"/>
    <x v="0"/>
    <x v="56"/>
    <m/>
    <n v="22"/>
    <s v=""/>
    <n v="1"/>
    <n v="747368"/>
    <n v="747368"/>
  </r>
  <r>
    <s v="EMPLEADO 350"/>
    <s v="24.675.262-2"/>
    <x v="6"/>
    <d v="1995-08-11T00:00:00"/>
    <x v="17"/>
    <x v="1"/>
    <n v="1"/>
    <s v="Región C"/>
    <x v="1"/>
    <x v="0"/>
    <x v="57"/>
    <m/>
    <n v="19"/>
    <s v=""/>
    <n v="1"/>
    <n v="723432"/>
    <n v="723432"/>
  </r>
  <r>
    <s v="EMPLEADO 431"/>
    <s v="22.078.643-5"/>
    <x v="7"/>
    <d v="1992-05-03T00:00:00"/>
    <x v="8"/>
    <x v="1"/>
    <n v="1"/>
    <s v="Región C"/>
    <x v="0"/>
    <x v="0"/>
    <x v="58"/>
    <m/>
    <n v="2"/>
    <s v=""/>
    <n v="1"/>
    <n v="884434"/>
    <n v="884434"/>
  </r>
  <r>
    <s v="EMPLEADO 498"/>
    <s v="22.133.020-7"/>
    <x v="15"/>
    <d v="1996-01-10T00:00:00"/>
    <x v="18"/>
    <x v="0"/>
    <n v="1"/>
    <s v="Región C"/>
    <x v="3"/>
    <x v="0"/>
    <x v="59"/>
    <m/>
    <n v="6"/>
    <s v=""/>
    <n v="1"/>
    <n v="650876"/>
    <n v="650876"/>
  </r>
  <r>
    <s v="EMPLEADO 518"/>
    <s v="23.087.269-2"/>
    <x v="17"/>
    <d v="1995-02-06T00:00:00"/>
    <x v="17"/>
    <x v="0"/>
    <n v="1"/>
    <s v="Región C"/>
    <x v="5"/>
    <x v="0"/>
    <x v="60"/>
    <m/>
    <n v="16"/>
    <s v=""/>
    <n v="1"/>
    <n v="586374"/>
    <n v="586374"/>
  </r>
  <r>
    <s v="EMPLEADO 519"/>
    <s v="18.561.864-5"/>
    <x v="16"/>
    <d v="1996-12-17T00:00:00"/>
    <x v="9"/>
    <x v="0"/>
    <n v="1"/>
    <s v="Región C"/>
    <x v="1"/>
    <x v="0"/>
    <x v="61"/>
    <m/>
    <n v="6"/>
    <s v=""/>
    <n v="1"/>
    <n v="625187"/>
    <n v="625187"/>
  </r>
  <r>
    <s v="EMPLEADO 541"/>
    <s v="19.213.147-6"/>
    <x v="16"/>
    <d v="1983-07-29T00:00:00"/>
    <x v="7"/>
    <x v="0"/>
    <n v="1"/>
    <s v="Región C"/>
    <x v="1"/>
    <x v="0"/>
    <x v="62"/>
    <m/>
    <n v="6"/>
    <s v=""/>
    <n v="1"/>
    <n v="625187"/>
    <n v="625187"/>
  </r>
  <r>
    <s v="EMPLEADO 597"/>
    <s v="18.394.572-7"/>
    <x v="11"/>
    <d v="1986-11-25T00:00:00"/>
    <x v="11"/>
    <x v="1"/>
    <s v=""/>
    <s v="Región C"/>
    <x v="2"/>
    <x v="0"/>
    <x v="63"/>
    <d v="2009-09-30T00:00:00"/>
    <n v="2"/>
    <n v="1"/>
    <s v=""/>
    <n v="516071"/>
    <n v="0"/>
  </r>
  <r>
    <s v="EMPLEADO 652"/>
    <s v="23.327.064-2"/>
    <x v="8"/>
    <d v="1993-09-13T00:00:00"/>
    <x v="0"/>
    <x v="1"/>
    <s v=""/>
    <s v="Región C"/>
    <x v="0"/>
    <x v="0"/>
    <x v="64"/>
    <d v="2016-06-15T00:00:00"/>
    <n v="3"/>
    <n v="1"/>
    <s v=""/>
    <n v="568377"/>
    <n v="0"/>
  </r>
  <r>
    <s v="EMPLEADO 662"/>
    <s v="24.912.793-3"/>
    <x v="16"/>
    <d v="1984-05-27T00:00:00"/>
    <x v="14"/>
    <x v="0"/>
    <n v="1"/>
    <s v="Región C"/>
    <x v="1"/>
    <x v="0"/>
    <x v="65"/>
    <m/>
    <n v="6"/>
    <s v=""/>
    <n v="1"/>
    <n v="625187"/>
    <n v="625187"/>
  </r>
  <r>
    <s v="EMPLEADO 695"/>
    <s v="18.169.525-8"/>
    <x v="7"/>
    <d v="1999-11-30T00:00:00"/>
    <x v="5"/>
    <x v="0"/>
    <n v="1"/>
    <s v="Región C"/>
    <x v="0"/>
    <x v="0"/>
    <x v="66"/>
    <m/>
    <n v="9"/>
    <s v=""/>
    <n v="1"/>
    <n v="884434"/>
    <n v="884434"/>
  </r>
  <r>
    <s v="EMPLEADO 736"/>
    <s v="19.112.751-9"/>
    <x v="15"/>
    <d v="1993-12-03T00:00:00"/>
    <x v="1"/>
    <x v="0"/>
    <n v="1"/>
    <s v="Región C"/>
    <x v="3"/>
    <x v="0"/>
    <x v="67"/>
    <m/>
    <n v="14"/>
    <s v=""/>
    <n v="1"/>
    <n v="650876"/>
    <n v="650876"/>
  </r>
  <r>
    <s v="EMPLEADO 763"/>
    <s v="23.572.212-6"/>
    <x v="9"/>
    <d v="1990-04-02T00:00:00"/>
    <x v="15"/>
    <x v="1"/>
    <n v="1"/>
    <s v="Región C"/>
    <x v="3"/>
    <x v="0"/>
    <x v="68"/>
    <m/>
    <n v="6"/>
    <s v=""/>
    <n v="1"/>
    <n v="878659"/>
    <n v="878659"/>
  </r>
  <r>
    <s v="EMPLEADO 765"/>
    <s v="20.860.547-9"/>
    <x v="7"/>
    <d v="1999-12-30T00:00:00"/>
    <x v="5"/>
    <x v="0"/>
    <n v="1"/>
    <s v="Región C"/>
    <x v="0"/>
    <x v="0"/>
    <x v="69"/>
    <m/>
    <n v="19"/>
    <s v=""/>
    <n v="1"/>
    <n v="884434"/>
    <n v="884434"/>
  </r>
  <r>
    <s v="EMPLEADO 793"/>
    <s v="24.103.553-3"/>
    <x v="6"/>
    <d v="1997-12-01T00:00:00"/>
    <x v="2"/>
    <x v="0"/>
    <n v="1"/>
    <s v="Región C"/>
    <x v="1"/>
    <x v="0"/>
    <x v="70"/>
    <m/>
    <n v="7"/>
    <s v=""/>
    <n v="1"/>
    <n v="723432"/>
    <n v="723432"/>
  </r>
  <r>
    <s v="EMPLEADO 804"/>
    <s v="18.189.530-9"/>
    <x v="11"/>
    <d v="1998-06-07T00:00:00"/>
    <x v="2"/>
    <x v="1"/>
    <n v="1"/>
    <s v="Región C"/>
    <x v="2"/>
    <x v="0"/>
    <x v="71"/>
    <m/>
    <n v="11"/>
    <s v=""/>
    <n v="1"/>
    <n v="516071"/>
    <n v="516071"/>
  </r>
  <r>
    <s v="EMPLEADO 827"/>
    <s v="20.722.862-4"/>
    <x v="13"/>
    <d v="1986-02-18T00:00:00"/>
    <x v="6"/>
    <x v="0"/>
    <n v="1"/>
    <s v="Región C"/>
    <x v="4"/>
    <x v="0"/>
    <x v="72"/>
    <m/>
    <n v="11"/>
    <s v=""/>
    <n v="1"/>
    <n v="588132"/>
    <n v="588132"/>
  </r>
  <r>
    <s v="EMPLEADO 838"/>
    <s v="24.374.630-8"/>
    <x v="13"/>
    <d v="1985-11-28T00:00:00"/>
    <x v="6"/>
    <x v="0"/>
    <n v="1"/>
    <s v="Región C"/>
    <x v="4"/>
    <x v="0"/>
    <x v="73"/>
    <m/>
    <n v="22"/>
    <s v=""/>
    <n v="1"/>
    <n v="588132"/>
    <n v="588132"/>
  </r>
  <r>
    <s v="EMPLEADO 028"/>
    <s v="20.306.380-5"/>
    <x v="11"/>
    <d v="1986-09-16T00:00:00"/>
    <x v="6"/>
    <x v="1"/>
    <n v="1"/>
    <s v="Región D"/>
    <x v="2"/>
    <x v="0"/>
    <x v="74"/>
    <m/>
    <n v="15"/>
    <s v=""/>
    <n v="1"/>
    <n v="516071"/>
    <n v="516071"/>
  </r>
  <r>
    <s v="EMPLEADO 053"/>
    <s v="19.635.687-6"/>
    <x v="8"/>
    <d v="1988-02-26T00:00:00"/>
    <x v="13"/>
    <x v="1"/>
    <n v="1"/>
    <s v="Región D"/>
    <x v="0"/>
    <x v="0"/>
    <x v="75"/>
    <m/>
    <n v="10"/>
    <s v=""/>
    <n v="1"/>
    <n v="568377"/>
    <n v="568377"/>
  </r>
  <r>
    <s v="EMPLEADO 070"/>
    <s v="21.670.481-7"/>
    <x v="6"/>
    <d v="1983-01-11T00:00:00"/>
    <x v="7"/>
    <x v="0"/>
    <n v="1"/>
    <s v="Región D"/>
    <x v="1"/>
    <x v="0"/>
    <x v="76"/>
    <m/>
    <n v="4"/>
    <s v=""/>
    <n v="1"/>
    <n v="723432"/>
    <n v="723432"/>
  </r>
  <r>
    <s v="EMPLEADO 150"/>
    <s v="18.039.536-6"/>
    <x v="10"/>
    <d v="1983-01-10T00:00:00"/>
    <x v="7"/>
    <x v="0"/>
    <n v="1"/>
    <s v="Región D"/>
    <x v="4"/>
    <x v="0"/>
    <x v="77"/>
    <m/>
    <n v="10"/>
    <s v=""/>
    <n v="1"/>
    <n v="755713"/>
    <n v="755713"/>
  </r>
  <r>
    <s v="EMPLEADO 162"/>
    <s v="20.832.655-7"/>
    <x v="7"/>
    <d v="1983-04-20T00:00:00"/>
    <x v="7"/>
    <x v="1"/>
    <n v="1"/>
    <s v="Región D"/>
    <x v="0"/>
    <x v="0"/>
    <x v="78"/>
    <m/>
    <n v="8"/>
    <s v=""/>
    <n v="1"/>
    <n v="884434"/>
    <n v="884434"/>
  </r>
  <r>
    <s v="EMPLEADO 181"/>
    <s v="19.628.353-5"/>
    <x v="11"/>
    <d v="1983-01-26T00:00:00"/>
    <x v="7"/>
    <x v="1"/>
    <n v="1"/>
    <s v="Región D"/>
    <x v="2"/>
    <x v="0"/>
    <x v="79"/>
    <m/>
    <n v="10"/>
    <s v=""/>
    <n v="1"/>
    <n v="516071"/>
    <n v="516071"/>
  </r>
  <r>
    <s v="EMPLEADO 194"/>
    <s v="18.418.554-2"/>
    <x v="12"/>
    <d v="1998-05-01T00:00:00"/>
    <x v="2"/>
    <x v="1"/>
    <n v="1"/>
    <s v="Región D"/>
    <x v="2"/>
    <x v="0"/>
    <x v="80"/>
    <m/>
    <n v="16"/>
    <s v=""/>
    <n v="1"/>
    <n v="780333"/>
    <n v="780333"/>
  </r>
  <r>
    <s v="EMPLEADO 200"/>
    <s v="24.118.709-6"/>
    <x v="6"/>
    <d v="1997-11-07T00:00:00"/>
    <x v="2"/>
    <x v="1"/>
    <n v="1"/>
    <s v="Región D"/>
    <x v="1"/>
    <x v="0"/>
    <x v="81"/>
    <m/>
    <n v="6"/>
    <s v=""/>
    <n v="1"/>
    <n v="723432"/>
    <n v="723432"/>
  </r>
  <r>
    <s v="EMPLEADO 210"/>
    <s v="20.574.438-3"/>
    <x v="13"/>
    <d v="1983-05-17T00:00:00"/>
    <x v="7"/>
    <x v="1"/>
    <n v="1"/>
    <s v="Región D"/>
    <x v="4"/>
    <x v="0"/>
    <x v="82"/>
    <m/>
    <n v="18"/>
    <s v=""/>
    <n v="1"/>
    <n v="588132"/>
    <n v="588132"/>
  </r>
  <r>
    <s v="EMPLEADO 217"/>
    <s v="19.606.868-4"/>
    <x v="8"/>
    <d v="1998-05-31T00:00:00"/>
    <x v="2"/>
    <x v="0"/>
    <s v=""/>
    <s v="Región D"/>
    <x v="0"/>
    <x v="0"/>
    <x v="83"/>
    <d v="2011-12-26T00:00:00"/>
    <n v="2"/>
    <n v="1"/>
    <s v=""/>
    <n v="568377"/>
    <n v="0"/>
  </r>
  <r>
    <s v="EMPLEADO 277"/>
    <s v="20.098.895-5"/>
    <x v="9"/>
    <d v="1986-08-30T00:00:00"/>
    <x v="6"/>
    <x v="0"/>
    <s v=""/>
    <s v="Región D"/>
    <x v="3"/>
    <x v="0"/>
    <x v="84"/>
    <d v="2011-07-10T00:00:00"/>
    <n v="2"/>
    <n v="1"/>
    <s v=""/>
    <n v="878659"/>
    <n v="0"/>
  </r>
  <r>
    <s v="EMPLEADO 306"/>
    <s v="19.121.980-4"/>
    <x v="13"/>
    <d v="1981-08-16T00:00:00"/>
    <x v="19"/>
    <x v="0"/>
    <s v=""/>
    <s v="Región D"/>
    <x v="4"/>
    <x v="0"/>
    <x v="85"/>
    <d v="2009-07-28T00:00:00"/>
    <n v="2"/>
    <n v="1"/>
    <s v=""/>
    <n v="588132"/>
    <n v="0"/>
  </r>
  <r>
    <s v="EMPLEADO 346"/>
    <s v="20.096.541-3"/>
    <x v="12"/>
    <d v="1982-01-15T00:00:00"/>
    <x v="4"/>
    <x v="1"/>
    <n v="1"/>
    <s v="Región D"/>
    <x v="2"/>
    <x v="0"/>
    <x v="86"/>
    <m/>
    <n v="4"/>
    <s v=""/>
    <n v="1"/>
    <n v="780333"/>
    <n v="780333"/>
  </r>
  <r>
    <s v="EMPLEADO 477"/>
    <s v="21.792.618-3"/>
    <x v="6"/>
    <d v="1982-07-08T00:00:00"/>
    <x v="4"/>
    <x v="0"/>
    <n v="1"/>
    <s v="Región D"/>
    <x v="1"/>
    <x v="0"/>
    <x v="87"/>
    <m/>
    <n v="17"/>
    <s v=""/>
    <n v="1"/>
    <n v="723432"/>
    <n v="723432"/>
  </r>
  <r>
    <s v="EMPLEADO 486"/>
    <s v="18.235.327-9"/>
    <x v="10"/>
    <d v="1998-02-20T00:00:00"/>
    <x v="2"/>
    <x v="1"/>
    <n v="1"/>
    <s v="Región D"/>
    <x v="4"/>
    <x v="0"/>
    <x v="88"/>
    <m/>
    <n v="9"/>
    <s v=""/>
    <n v="1"/>
    <n v="755713"/>
    <n v="755713"/>
  </r>
  <r>
    <s v="EMPLEADO 533"/>
    <s v="18.843.224-4"/>
    <x v="15"/>
    <d v="1989-04-15T00:00:00"/>
    <x v="10"/>
    <x v="0"/>
    <n v="1"/>
    <s v="Región D"/>
    <x v="3"/>
    <x v="0"/>
    <x v="89"/>
    <m/>
    <n v="11"/>
    <s v=""/>
    <n v="1"/>
    <n v="650876"/>
    <n v="650876"/>
  </r>
  <r>
    <s v="EMPLEADO 596"/>
    <s v="20.870.140-6"/>
    <x v="8"/>
    <d v="1994-09-12T00:00:00"/>
    <x v="1"/>
    <x v="0"/>
    <n v="1"/>
    <s v="Región D"/>
    <x v="0"/>
    <x v="0"/>
    <x v="90"/>
    <m/>
    <n v="15"/>
    <s v=""/>
    <n v="1"/>
    <n v="568377"/>
    <n v="568377"/>
  </r>
  <r>
    <s v="EMPLEADO 628"/>
    <s v="23.386.716-2"/>
    <x v="12"/>
    <d v="1987-06-08T00:00:00"/>
    <x v="11"/>
    <x v="1"/>
    <n v="1"/>
    <s v="Región D"/>
    <x v="2"/>
    <x v="0"/>
    <x v="91"/>
    <m/>
    <n v="22"/>
    <s v=""/>
    <n v="1"/>
    <n v="780333"/>
    <n v="780333"/>
  </r>
  <r>
    <s v="EMPLEADO 648"/>
    <s v="21.939.104-2"/>
    <x v="12"/>
    <d v="1996-01-01T00:00:00"/>
    <x v="18"/>
    <x v="0"/>
    <n v="1"/>
    <s v="Región D"/>
    <x v="2"/>
    <x v="0"/>
    <x v="92"/>
    <m/>
    <n v="23"/>
    <s v=""/>
    <n v="1"/>
    <n v="780333"/>
    <n v="780333"/>
  </r>
  <r>
    <s v="EMPLEADO 668"/>
    <s v="20.328.390-8"/>
    <x v="9"/>
    <d v="1984-05-22T00:00:00"/>
    <x v="14"/>
    <x v="1"/>
    <n v="1"/>
    <s v="Región D"/>
    <x v="3"/>
    <x v="0"/>
    <x v="93"/>
    <m/>
    <n v="20"/>
    <s v=""/>
    <n v="1"/>
    <n v="878659"/>
    <n v="878659"/>
  </r>
  <r>
    <s v="EMPLEADO 741"/>
    <s v="19.197.218-6"/>
    <x v="9"/>
    <d v="1982-03-15T00:00:00"/>
    <x v="4"/>
    <x v="0"/>
    <n v="1"/>
    <s v="Región D"/>
    <x v="3"/>
    <x v="0"/>
    <x v="94"/>
    <m/>
    <n v="9"/>
    <s v=""/>
    <n v="1"/>
    <n v="878659"/>
    <n v="878659"/>
  </r>
  <r>
    <s v="EMPLEADO 801"/>
    <s v="22.858.072-6"/>
    <x v="7"/>
    <d v="1995-06-09T00:00:00"/>
    <x v="17"/>
    <x v="1"/>
    <n v="1"/>
    <s v="Región D"/>
    <x v="0"/>
    <x v="0"/>
    <x v="95"/>
    <m/>
    <n v="21"/>
    <s v=""/>
    <n v="1"/>
    <n v="884434"/>
    <n v="884434"/>
  </r>
  <r>
    <s v="EMPLEADO 841"/>
    <s v="24.265.041-1"/>
    <x v="11"/>
    <d v="1991-11-26T00:00:00"/>
    <x v="8"/>
    <x v="1"/>
    <n v="1"/>
    <s v="Región D"/>
    <x v="2"/>
    <x v="0"/>
    <x v="96"/>
    <m/>
    <n v="7"/>
    <s v=""/>
    <n v="1"/>
    <n v="516071"/>
    <n v="516071"/>
  </r>
  <r>
    <s v="EMPLEADO 010"/>
    <s v="18.265.413-3"/>
    <x v="9"/>
    <d v="1994-08-18T00:00:00"/>
    <x v="1"/>
    <x v="1"/>
    <s v=""/>
    <s v="Región E"/>
    <x v="3"/>
    <x v="0"/>
    <x v="97"/>
    <d v="2016-10-09T00:00:00"/>
    <n v="2"/>
    <n v="1"/>
    <s v=""/>
    <n v="878659"/>
    <n v="0"/>
  </r>
  <r>
    <s v="EMPLEADO 135"/>
    <s v="23.296.258-6"/>
    <x v="6"/>
    <d v="1987-03-27T00:00:00"/>
    <x v="11"/>
    <x v="1"/>
    <s v=""/>
    <s v="Región E"/>
    <x v="1"/>
    <x v="0"/>
    <x v="98"/>
    <d v="2020-10-25T00:00:00"/>
    <n v="2"/>
    <n v="1"/>
    <s v=""/>
    <n v="723432"/>
    <n v="0"/>
  </r>
  <r>
    <s v="EMPLEADO 153"/>
    <s v="21.193.559-6"/>
    <x v="7"/>
    <d v="2000-09-07T00:00:00"/>
    <x v="5"/>
    <x v="0"/>
    <n v="1"/>
    <s v="Región E"/>
    <x v="0"/>
    <x v="0"/>
    <x v="99"/>
    <m/>
    <n v="23"/>
    <s v=""/>
    <n v="1"/>
    <n v="884434"/>
    <n v="884434"/>
  </r>
  <r>
    <s v="EMPLEADO 278"/>
    <s v="18.551.398-7"/>
    <x v="12"/>
    <d v="1988-03-22T00:00:00"/>
    <x v="13"/>
    <x v="0"/>
    <n v="1"/>
    <s v="Región E"/>
    <x v="2"/>
    <x v="0"/>
    <x v="100"/>
    <m/>
    <n v="14"/>
    <s v=""/>
    <n v="1"/>
    <n v="780333"/>
    <n v="780333"/>
  </r>
  <r>
    <s v="EMPLEADO 293"/>
    <s v="19.287.972-1"/>
    <x v="13"/>
    <d v="1994-06-03T00:00:00"/>
    <x v="1"/>
    <x v="0"/>
    <n v="1"/>
    <s v="Región E"/>
    <x v="4"/>
    <x v="0"/>
    <x v="101"/>
    <m/>
    <n v="10"/>
    <s v=""/>
    <n v="1"/>
    <n v="588132"/>
    <n v="588132"/>
  </r>
  <r>
    <s v="EMPLEADO 337"/>
    <s v="21.516.919-5"/>
    <x v="12"/>
    <d v="1994-11-18T00:00:00"/>
    <x v="17"/>
    <x v="0"/>
    <n v="1"/>
    <s v="Región E"/>
    <x v="2"/>
    <x v="0"/>
    <x v="102"/>
    <m/>
    <n v="23"/>
    <s v=""/>
    <n v="1"/>
    <n v="780333"/>
    <n v="780333"/>
  </r>
  <r>
    <s v="EMPLEADO 378"/>
    <s v="21.128.474-7"/>
    <x v="17"/>
    <d v="1991-07-12T00:00:00"/>
    <x v="3"/>
    <x v="1"/>
    <n v="1"/>
    <s v="Región E"/>
    <x v="5"/>
    <x v="0"/>
    <x v="103"/>
    <m/>
    <n v="11"/>
    <s v=""/>
    <n v="1"/>
    <n v="586374"/>
    <n v="586374"/>
  </r>
  <r>
    <s v="EMPLEADO 387"/>
    <s v="19.388.991-9"/>
    <x v="11"/>
    <d v="1993-07-15T00:00:00"/>
    <x v="0"/>
    <x v="0"/>
    <n v="1"/>
    <s v="Región E"/>
    <x v="2"/>
    <x v="0"/>
    <x v="104"/>
    <m/>
    <n v="6"/>
    <s v=""/>
    <n v="1"/>
    <n v="516071"/>
    <n v="516071"/>
  </r>
  <r>
    <s v="EMPLEADO 410"/>
    <s v="20.203.693-7"/>
    <x v="10"/>
    <d v="1995-10-02T00:00:00"/>
    <x v="17"/>
    <x v="1"/>
    <n v="1"/>
    <s v="Región E"/>
    <x v="4"/>
    <x v="0"/>
    <x v="105"/>
    <m/>
    <n v="6"/>
    <s v=""/>
    <n v="1"/>
    <n v="755713"/>
    <n v="755713"/>
  </r>
  <r>
    <s v="EMPLEADO 450"/>
    <s v="21.690.448-4"/>
    <x v="8"/>
    <d v="1981-12-30T00:00:00"/>
    <x v="4"/>
    <x v="0"/>
    <n v="1"/>
    <s v="Región E"/>
    <x v="0"/>
    <x v="0"/>
    <x v="106"/>
    <m/>
    <n v="10"/>
    <s v=""/>
    <n v="1"/>
    <n v="568377"/>
    <n v="568377"/>
  </r>
  <r>
    <s v="EMPLEADO 515"/>
    <s v="22.589.098-4"/>
    <x v="9"/>
    <d v="1985-12-20T00:00:00"/>
    <x v="6"/>
    <x v="1"/>
    <n v="1"/>
    <s v="Región E"/>
    <x v="3"/>
    <x v="0"/>
    <x v="107"/>
    <m/>
    <n v="19"/>
    <s v=""/>
    <n v="1"/>
    <n v="878659"/>
    <n v="878659"/>
  </r>
  <r>
    <s v="EMPLEADO 529"/>
    <s v="19.223.877-3"/>
    <x v="15"/>
    <d v="1987-02-04T00:00:00"/>
    <x v="11"/>
    <x v="0"/>
    <n v="1"/>
    <s v="Región E"/>
    <x v="3"/>
    <x v="0"/>
    <x v="108"/>
    <m/>
    <n v="10"/>
    <s v=""/>
    <n v="1"/>
    <n v="650876"/>
    <n v="650876"/>
  </r>
  <r>
    <s v="EMPLEADO 555"/>
    <s v="23.851.718-5"/>
    <x v="13"/>
    <d v="1991-02-24T00:00:00"/>
    <x v="3"/>
    <x v="0"/>
    <n v="1"/>
    <s v="Región E"/>
    <x v="4"/>
    <x v="0"/>
    <x v="109"/>
    <m/>
    <n v="3"/>
    <s v=""/>
    <n v="1"/>
    <n v="588132"/>
    <n v="588132"/>
  </r>
  <r>
    <s v="EMPLEADO 592"/>
    <s v="23.009.575-1"/>
    <x v="6"/>
    <d v="1991-06-14T00:00:00"/>
    <x v="3"/>
    <x v="0"/>
    <s v=""/>
    <s v="Región E"/>
    <x v="1"/>
    <x v="0"/>
    <x v="110"/>
    <d v="2017-08-25T00:00:00"/>
    <n v="2"/>
    <n v="1"/>
    <s v=""/>
    <n v="723432"/>
    <n v="0"/>
  </r>
  <r>
    <s v="EMPLEADO 627"/>
    <s v="24.971.986-7"/>
    <x v="16"/>
    <d v="2000-02-03T00:00:00"/>
    <x v="5"/>
    <x v="0"/>
    <s v=""/>
    <s v="Región E"/>
    <x v="1"/>
    <x v="0"/>
    <x v="111"/>
    <d v="2014-09-18T00:00:00"/>
    <n v="2"/>
    <n v="1"/>
    <s v=""/>
    <n v="625187"/>
    <n v="0"/>
  </r>
  <r>
    <s v="EMPLEADO 690"/>
    <s v="19.831.765-2"/>
    <x v="10"/>
    <d v="1981-05-08T00:00:00"/>
    <x v="19"/>
    <x v="1"/>
    <s v=""/>
    <s v="Región E"/>
    <x v="4"/>
    <x v="0"/>
    <x v="112"/>
    <d v="2013-07-30T00:00:00"/>
    <n v="2"/>
    <n v="1"/>
    <s v=""/>
    <n v="755713"/>
    <n v="0"/>
  </r>
  <r>
    <s v="EMPLEADO 805"/>
    <s v="22.024.532-4"/>
    <x v="7"/>
    <d v="2000-01-13T00:00:00"/>
    <x v="5"/>
    <x v="1"/>
    <n v="1"/>
    <s v="Región E"/>
    <x v="0"/>
    <x v="0"/>
    <x v="113"/>
    <m/>
    <n v="22"/>
    <s v=""/>
    <n v="1"/>
    <n v="884434"/>
    <n v="884434"/>
  </r>
  <r>
    <s v="EMPLEADO 836"/>
    <s v="21.865.576-2"/>
    <x v="8"/>
    <d v="1986-10-27T00:00:00"/>
    <x v="6"/>
    <x v="1"/>
    <n v="1"/>
    <s v="Región E"/>
    <x v="0"/>
    <x v="0"/>
    <x v="114"/>
    <m/>
    <n v="12"/>
    <s v=""/>
    <n v="1"/>
    <n v="568377"/>
    <n v="568377"/>
  </r>
  <r>
    <s v="EMPLEADO 001"/>
    <s v="19.693.640-4"/>
    <x v="0"/>
    <d v="1993-07-20T00:00:00"/>
    <x v="0"/>
    <x v="0"/>
    <n v="1"/>
    <s v="Región C"/>
    <x v="0"/>
    <x v="1"/>
    <x v="115"/>
    <m/>
    <n v="21"/>
    <s v=""/>
    <n v="1"/>
    <n v="3208522"/>
    <n v="3208522"/>
  </r>
  <r>
    <s v="EMPLEADO 005"/>
    <s v="19.729.345-8"/>
    <x v="1"/>
    <d v="1991-06-07T00:00:00"/>
    <x v="3"/>
    <x v="0"/>
    <n v="1"/>
    <s v="Región E"/>
    <x v="1"/>
    <x v="1"/>
    <x v="116"/>
    <m/>
    <n v="21"/>
    <s v=""/>
    <n v="1"/>
    <n v="4972329"/>
    <n v="4972329"/>
  </r>
  <r>
    <s v="EMPLEADO 011"/>
    <s v="20.211.197-1"/>
    <x v="2"/>
    <d v="1997-06-08T00:00:00"/>
    <x v="9"/>
    <x v="0"/>
    <n v="1"/>
    <s v="Región A"/>
    <x v="2"/>
    <x v="1"/>
    <x v="105"/>
    <m/>
    <n v="6"/>
    <s v=""/>
    <n v="1"/>
    <n v="2383464"/>
    <n v="2383464"/>
  </r>
  <r>
    <s v="EMPLEADO 012"/>
    <s v="19.953.646-1"/>
    <x v="3"/>
    <d v="1982-01-19T00:00:00"/>
    <x v="4"/>
    <x v="1"/>
    <n v="1"/>
    <s v="Región C"/>
    <x v="3"/>
    <x v="1"/>
    <x v="117"/>
    <m/>
    <n v="22"/>
    <s v=""/>
    <n v="1"/>
    <n v="1436791"/>
    <n v="1436791"/>
  </r>
  <r>
    <s v="EMPLEADO 016"/>
    <s v="22.700.094-6"/>
    <x v="4"/>
    <d v="1983-08-21T00:00:00"/>
    <x v="7"/>
    <x v="1"/>
    <n v="1"/>
    <s v="Región B"/>
    <x v="4"/>
    <x v="1"/>
    <x v="118"/>
    <m/>
    <n v="22"/>
    <s v=""/>
    <n v="1"/>
    <n v="3560940"/>
    <n v="3560940"/>
  </r>
  <r>
    <s v="EMPLEADO 020"/>
    <s v="21.923.205-1"/>
    <x v="5"/>
    <d v="1999-11-29T00:00:00"/>
    <x v="5"/>
    <x v="1"/>
    <n v="1"/>
    <s v="Región E"/>
    <x v="5"/>
    <x v="1"/>
    <x v="119"/>
    <m/>
    <n v="8"/>
    <s v=""/>
    <n v="1"/>
    <n v="1885712"/>
    <n v="1885712"/>
  </r>
  <r>
    <s v="EMPLEADO 025"/>
    <s v="24.428.970-8"/>
    <x v="6"/>
    <d v="1994-12-27T00:00:00"/>
    <x v="17"/>
    <x v="1"/>
    <s v=""/>
    <s v="Región E"/>
    <x v="1"/>
    <x v="1"/>
    <x v="120"/>
    <d v="2008-08-30T00:00:00"/>
    <n v="2"/>
    <n v="1"/>
    <s v=""/>
    <n v="723432"/>
    <n v="0"/>
  </r>
  <r>
    <s v="EMPLEADO 030"/>
    <s v="20.459.328-8"/>
    <x v="17"/>
    <d v="1990-05-19T00:00:00"/>
    <x v="15"/>
    <x v="1"/>
    <s v=""/>
    <s v="Región B"/>
    <x v="5"/>
    <x v="1"/>
    <x v="121"/>
    <d v="2020-02-16T00:00:00"/>
    <n v="3"/>
    <n v="1"/>
    <s v=""/>
    <n v="586374"/>
    <n v="0"/>
  </r>
  <r>
    <s v="EMPLEADO 035"/>
    <s v="24.220.996-8"/>
    <x v="8"/>
    <d v="2000-03-02T00:00:00"/>
    <x v="5"/>
    <x v="1"/>
    <s v=""/>
    <s v="Región E"/>
    <x v="0"/>
    <x v="1"/>
    <x v="122"/>
    <d v="2007-06-19T00:00:00"/>
    <n v="2"/>
    <n v="1"/>
    <s v=""/>
    <n v="568377"/>
    <n v="0"/>
  </r>
  <r>
    <s v="EMPLEADO 039"/>
    <s v="19.514.507-6"/>
    <x v="10"/>
    <d v="1981-09-28T00:00:00"/>
    <x v="19"/>
    <x v="0"/>
    <n v="1"/>
    <s v="Región E"/>
    <x v="4"/>
    <x v="1"/>
    <x v="123"/>
    <m/>
    <n v="8"/>
    <s v=""/>
    <n v="1"/>
    <n v="755713"/>
    <n v="755713"/>
  </r>
  <r>
    <s v="EMPLEADO 057"/>
    <s v="24.322.029-7"/>
    <x v="16"/>
    <d v="1991-07-19T00:00:00"/>
    <x v="3"/>
    <x v="1"/>
    <n v="1"/>
    <s v="Región B"/>
    <x v="1"/>
    <x v="1"/>
    <x v="124"/>
    <m/>
    <n v="9"/>
    <s v=""/>
    <n v="1"/>
    <n v="625187"/>
    <n v="625187"/>
  </r>
  <r>
    <s v="EMPLEADO 064"/>
    <s v="18.301.263-1"/>
    <x v="6"/>
    <d v="1989-09-04T00:00:00"/>
    <x v="10"/>
    <x v="0"/>
    <n v="1"/>
    <s v="Región E"/>
    <x v="1"/>
    <x v="1"/>
    <x v="125"/>
    <m/>
    <n v="22"/>
    <s v=""/>
    <n v="1"/>
    <n v="723432"/>
    <n v="723432"/>
  </r>
  <r>
    <s v="EMPLEADO 065"/>
    <s v="21.909.670-1"/>
    <x v="6"/>
    <d v="1991-11-05T00:00:00"/>
    <x v="8"/>
    <x v="1"/>
    <n v="1"/>
    <s v="Región E"/>
    <x v="1"/>
    <x v="1"/>
    <x v="126"/>
    <m/>
    <n v="9"/>
    <s v=""/>
    <n v="1"/>
    <n v="723432"/>
    <n v="723432"/>
  </r>
  <r>
    <s v="EMPLEADO 081"/>
    <s v="19.354.518-5"/>
    <x v="13"/>
    <d v="1997-08-08T00:00:00"/>
    <x v="9"/>
    <x v="1"/>
    <n v="1"/>
    <s v="Región D"/>
    <x v="4"/>
    <x v="1"/>
    <x v="127"/>
    <m/>
    <n v="13"/>
    <s v=""/>
    <n v="1"/>
    <n v="588132"/>
    <n v="588132"/>
  </r>
  <r>
    <s v="EMPLEADO 083"/>
    <s v="24.657.234-9"/>
    <x v="14"/>
    <d v="2000-09-10T00:00:00"/>
    <x v="5"/>
    <x v="0"/>
    <n v="1"/>
    <s v="Región E"/>
    <x v="5"/>
    <x v="1"/>
    <x v="128"/>
    <m/>
    <n v="20"/>
    <s v=""/>
    <n v="1"/>
    <n v="747368"/>
    <n v="747368"/>
  </r>
  <r>
    <s v="EMPLEADO 093"/>
    <s v="18.204.363-3"/>
    <x v="9"/>
    <d v="1993-06-10T00:00:00"/>
    <x v="0"/>
    <x v="0"/>
    <n v="1"/>
    <s v="Región A"/>
    <x v="3"/>
    <x v="1"/>
    <x v="129"/>
    <m/>
    <n v="14"/>
    <s v=""/>
    <n v="1"/>
    <n v="878659"/>
    <n v="878659"/>
  </r>
  <r>
    <s v="EMPLEADO 105"/>
    <s v="22.394.065-2"/>
    <x v="13"/>
    <d v="1994-02-15T00:00:00"/>
    <x v="1"/>
    <x v="1"/>
    <n v="1"/>
    <s v="Región C"/>
    <x v="4"/>
    <x v="1"/>
    <x v="130"/>
    <m/>
    <n v="11"/>
    <s v=""/>
    <n v="1"/>
    <n v="588132"/>
    <n v="588132"/>
  </r>
  <r>
    <s v="EMPLEADO 108"/>
    <s v="24.856.236-9"/>
    <x v="6"/>
    <d v="1987-02-28T00:00:00"/>
    <x v="11"/>
    <x v="1"/>
    <n v="1"/>
    <s v="Región B"/>
    <x v="1"/>
    <x v="1"/>
    <x v="131"/>
    <m/>
    <n v="23"/>
    <s v=""/>
    <n v="1"/>
    <n v="723432"/>
    <n v="723432"/>
  </r>
  <r>
    <s v="EMPLEADO 123"/>
    <s v="23.372.575-5"/>
    <x v="12"/>
    <d v="1999-01-10T00:00:00"/>
    <x v="12"/>
    <x v="1"/>
    <s v=""/>
    <s v="Región A"/>
    <x v="2"/>
    <x v="1"/>
    <x v="132"/>
    <d v="2013-03-08T00:00:00"/>
    <n v="3"/>
    <n v="1"/>
    <s v=""/>
    <n v="780333"/>
    <n v="0"/>
  </r>
  <r>
    <s v="EMPLEADO 124"/>
    <s v="18.260.532-9"/>
    <x v="8"/>
    <d v="1981-12-12T00:00:00"/>
    <x v="4"/>
    <x v="1"/>
    <s v=""/>
    <s v="Región E"/>
    <x v="0"/>
    <x v="1"/>
    <x v="133"/>
    <d v="2009-06-06T00:00:00"/>
    <n v="3"/>
    <n v="1"/>
    <s v=""/>
    <n v="568377"/>
    <n v="0"/>
  </r>
  <r>
    <s v="EMPLEADO 128"/>
    <s v="18.414.927-8"/>
    <x v="15"/>
    <d v="1988-07-01T00:00:00"/>
    <x v="13"/>
    <x v="0"/>
    <n v="1"/>
    <s v="Región E"/>
    <x v="3"/>
    <x v="1"/>
    <x v="134"/>
    <m/>
    <n v="2"/>
    <s v=""/>
    <n v="1"/>
    <n v="650876"/>
    <n v="650876"/>
  </r>
  <r>
    <s v="EMPLEADO 129"/>
    <s v="18.220.964-5"/>
    <x v="7"/>
    <d v="2000-04-29T00:00:00"/>
    <x v="5"/>
    <x v="0"/>
    <n v="1"/>
    <s v="Región D"/>
    <x v="0"/>
    <x v="1"/>
    <x v="135"/>
    <m/>
    <n v="18"/>
    <s v=""/>
    <n v="1"/>
    <n v="884434"/>
    <n v="884434"/>
  </r>
  <r>
    <s v="EMPLEADO 130"/>
    <s v="18.498.504-5"/>
    <x v="13"/>
    <d v="1996-12-27T00:00:00"/>
    <x v="9"/>
    <x v="0"/>
    <n v="1"/>
    <s v="Región A"/>
    <x v="4"/>
    <x v="1"/>
    <x v="136"/>
    <m/>
    <n v="7"/>
    <s v=""/>
    <n v="1"/>
    <n v="588132"/>
    <n v="588132"/>
  </r>
  <r>
    <s v="EMPLEADO 137"/>
    <s v="18.636.237-4"/>
    <x v="7"/>
    <d v="1990-04-13T00:00:00"/>
    <x v="15"/>
    <x v="1"/>
    <n v="1"/>
    <s v="Región C"/>
    <x v="0"/>
    <x v="1"/>
    <x v="137"/>
    <m/>
    <n v="5"/>
    <s v=""/>
    <n v="1"/>
    <n v="884434"/>
    <n v="884434"/>
  </r>
  <r>
    <s v="EMPLEADO 139"/>
    <s v="21.861.447-6"/>
    <x v="8"/>
    <d v="1982-09-07T00:00:00"/>
    <x v="4"/>
    <x v="0"/>
    <n v="1"/>
    <s v="Región E"/>
    <x v="0"/>
    <x v="1"/>
    <x v="138"/>
    <m/>
    <n v="15"/>
    <s v=""/>
    <n v="1"/>
    <n v="568377"/>
    <n v="568377"/>
  </r>
  <r>
    <s v="EMPLEADO 142"/>
    <s v="21.634.378-8"/>
    <x v="6"/>
    <d v="1984-12-08T00:00:00"/>
    <x v="16"/>
    <x v="0"/>
    <n v="1"/>
    <s v="Región E"/>
    <x v="1"/>
    <x v="1"/>
    <x v="139"/>
    <m/>
    <n v="15"/>
    <s v=""/>
    <n v="1"/>
    <n v="723432"/>
    <n v="723432"/>
  </r>
  <r>
    <s v="EMPLEADO 146"/>
    <s v="23.683.747-3"/>
    <x v="7"/>
    <d v="1986-01-03T00:00:00"/>
    <x v="6"/>
    <x v="0"/>
    <n v="1"/>
    <s v="Región A"/>
    <x v="0"/>
    <x v="1"/>
    <x v="140"/>
    <m/>
    <n v="9"/>
    <s v=""/>
    <n v="1"/>
    <n v="884434"/>
    <n v="884434"/>
  </r>
  <r>
    <s v="EMPLEADO 155"/>
    <s v="18.348.827-1"/>
    <x v="7"/>
    <d v="1999-02-04T00:00:00"/>
    <x v="12"/>
    <x v="0"/>
    <n v="1"/>
    <s v="Región E"/>
    <x v="0"/>
    <x v="1"/>
    <x v="141"/>
    <m/>
    <n v="15"/>
    <s v=""/>
    <n v="1"/>
    <n v="884434"/>
    <n v="884434"/>
  </r>
  <r>
    <s v="EMPLEADO 178"/>
    <s v="23.291.448-5"/>
    <x v="15"/>
    <d v="1984-08-31T00:00:00"/>
    <x v="14"/>
    <x v="0"/>
    <n v="1"/>
    <s v="Región E"/>
    <x v="3"/>
    <x v="1"/>
    <x v="142"/>
    <m/>
    <n v="20"/>
    <s v=""/>
    <n v="1"/>
    <n v="650876"/>
    <n v="650876"/>
  </r>
  <r>
    <s v="EMPLEADO 183"/>
    <s v="18.968.844-9"/>
    <x v="7"/>
    <d v="1985-08-01T00:00:00"/>
    <x v="16"/>
    <x v="1"/>
    <n v="1"/>
    <s v="Región C"/>
    <x v="0"/>
    <x v="1"/>
    <x v="143"/>
    <m/>
    <n v="5"/>
    <s v=""/>
    <n v="1"/>
    <n v="884434"/>
    <n v="884434"/>
  </r>
  <r>
    <s v="EMPLEADO 198"/>
    <s v="24.895.300-5"/>
    <x v="12"/>
    <d v="1996-10-26T00:00:00"/>
    <x v="18"/>
    <x v="1"/>
    <s v=""/>
    <s v="Región D"/>
    <x v="2"/>
    <x v="1"/>
    <x v="144"/>
    <d v="2005-05-31T00:00:00"/>
    <n v="2"/>
    <n v="1"/>
    <s v=""/>
    <n v="780333"/>
    <n v="0"/>
  </r>
  <r>
    <s v="EMPLEADO 199"/>
    <s v="20.529.976-2"/>
    <x v="11"/>
    <d v="1991-07-20T00:00:00"/>
    <x v="3"/>
    <x v="1"/>
    <s v=""/>
    <s v="Región D"/>
    <x v="2"/>
    <x v="1"/>
    <x v="145"/>
    <d v="2021-05-27T00:00:00"/>
    <n v="2"/>
    <n v="1"/>
    <s v=""/>
    <n v="516071"/>
    <n v="0"/>
  </r>
  <r>
    <s v="EMPLEADO 206"/>
    <s v="24.725.965-9"/>
    <x v="10"/>
    <d v="1990-10-21T00:00:00"/>
    <x v="15"/>
    <x v="0"/>
    <s v=""/>
    <s v="Región D"/>
    <x v="4"/>
    <x v="1"/>
    <x v="146"/>
    <d v="2009-01-24T00:00:00"/>
    <n v="3"/>
    <n v="1"/>
    <s v=""/>
    <n v="755713"/>
    <n v="0"/>
  </r>
  <r>
    <s v="EMPLEADO 245"/>
    <s v="24.312.983-1"/>
    <x v="14"/>
    <d v="1982-07-14T00:00:00"/>
    <x v="4"/>
    <x v="0"/>
    <n v="1"/>
    <s v="Región D"/>
    <x v="5"/>
    <x v="1"/>
    <x v="74"/>
    <m/>
    <n v="15"/>
    <s v=""/>
    <n v="1"/>
    <n v="747368"/>
    <n v="747368"/>
  </r>
  <r>
    <s v="EMPLEADO 253"/>
    <s v="19.298.801-8"/>
    <x v="15"/>
    <d v="1998-07-08T00:00:00"/>
    <x v="2"/>
    <x v="1"/>
    <n v="1"/>
    <s v="Región D"/>
    <x v="3"/>
    <x v="1"/>
    <x v="147"/>
    <m/>
    <n v="17"/>
    <s v=""/>
    <n v="1"/>
    <n v="650876"/>
    <n v="650876"/>
  </r>
  <r>
    <s v="EMPLEADO 267"/>
    <s v="20.127.829-4"/>
    <x v="8"/>
    <d v="1986-06-01T00:00:00"/>
    <x v="6"/>
    <x v="1"/>
    <n v="1"/>
    <s v="Región C"/>
    <x v="0"/>
    <x v="1"/>
    <x v="148"/>
    <m/>
    <n v="16"/>
    <s v=""/>
    <n v="1"/>
    <n v="568377"/>
    <n v="568377"/>
  </r>
  <r>
    <s v="EMPLEADO 268"/>
    <s v="19.747.010-7"/>
    <x v="10"/>
    <d v="1995-08-02T00:00:00"/>
    <x v="17"/>
    <x v="1"/>
    <n v="1"/>
    <s v="Región D"/>
    <x v="4"/>
    <x v="1"/>
    <x v="149"/>
    <m/>
    <n v="4"/>
    <s v=""/>
    <n v="1"/>
    <n v="755713"/>
    <n v="755713"/>
  </r>
  <r>
    <s v="EMPLEADO 279"/>
    <s v="19.060.159-6"/>
    <x v="14"/>
    <d v="1983-09-01T00:00:00"/>
    <x v="7"/>
    <x v="1"/>
    <n v="1"/>
    <s v="Región B"/>
    <x v="5"/>
    <x v="1"/>
    <x v="150"/>
    <m/>
    <n v="14"/>
    <s v=""/>
    <n v="1"/>
    <n v="747368"/>
    <n v="747368"/>
  </r>
  <r>
    <s v="EMPLEADO 287"/>
    <s v="24.730.531-7"/>
    <x v="17"/>
    <d v="1985-07-25T00:00:00"/>
    <x v="16"/>
    <x v="1"/>
    <n v="1"/>
    <s v="Región A"/>
    <x v="5"/>
    <x v="1"/>
    <x v="151"/>
    <m/>
    <n v="15"/>
    <s v=""/>
    <n v="1"/>
    <n v="586374"/>
    <n v="586374"/>
  </r>
  <r>
    <s v="EMPLEADO 291"/>
    <s v="24.643.652-8"/>
    <x v="9"/>
    <d v="1998-01-06T00:00:00"/>
    <x v="2"/>
    <x v="0"/>
    <n v="1"/>
    <s v="Región E"/>
    <x v="3"/>
    <x v="1"/>
    <x v="152"/>
    <m/>
    <n v="19"/>
    <s v=""/>
    <n v="1"/>
    <n v="878659"/>
    <n v="878659"/>
  </r>
  <r>
    <s v="EMPLEADO 313"/>
    <s v="23.188.384-7"/>
    <x v="10"/>
    <d v="1989-11-12T00:00:00"/>
    <x v="15"/>
    <x v="1"/>
    <n v="1"/>
    <s v="Región B"/>
    <x v="4"/>
    <x v="1"/>
    <x v="153"/>
    <m/>
    <n v="4"/>
    <s v=""/>
    <n v="1"/>
    <n v="755713"/>
    <n v="755713"/>
  </r>
  <r>
    <s v="EMPLEADO 324"/>
    <s v="18.082.697-3"/>
    <x v="7"/>
    <d v="1990-12-06T00:00:00"/>
    <x v="3"/>
    <x v="0"/>
    <n v="1"/>
    <s v="Región B"/>
    <x v="0"/>
    <x v="1"/>
    <x v="154"/>
    <m/>
    <n v="13"/>
    <s v=""/>
    <n v="1"/>
    <n v="884434"/>
    <n v="884434"/>
  </r>
  <r>
    <s v="EMPLEADO 327"/>
    <s v="24.010.476-8"/>
    <x v="11"/>
    <d v="1985-07-01T00:00:00"/>
    <x v="16"/>
    <x v="0"/>
    <n v="1"/>
    <s v="Región E"/>
    <x v="2"/>
    <x v="1"/>
    <x v="155"/>
    <m/>
    <n v="21"/>
    <s v=""/>
    <n v="1"/>
    <n v="516071"/>
    <n v="516071"/>
  </r>
  <r>
    <s v="EMPLEADO 334"/>
    <s v="18.588.998-3"/>
    <x v="11"/>
    <d v="1999-11-05T00:00:00"/>
    <x v="5"/>
    <x v="1"/>
    <n v="1"/>
    <s v="Región B"/>
    <x v="2"/>
    <x v="1"/>
    <x v="156"/>
    <m/>
    <n v="20"/>
    <s v=""/>
    <n v="1"/>
    <n v="516071"/>
    <n v="516071"/>
  </r>
  <r>
    <s v="EMPLEADO 342"/>
    <s v="18.909.869-4"/>
    <x v="13"/>
    <d v="1994-08-31T00:00:00"/>
    <x v="1"/>
    <x v="1"/>
    <s v=""/>
    <s v="Región E"/>
    <x v="4"/>
    <x v="1"/>
    <x v="157"/>
    <d v="2006-09-13T00:00:00"/>
    <n v="2"/>
    <n v="1"/>
    <s v=""/>
    <n v="588132"/>
    <n v="0"/>
  </r>
  <r>
    <s v="EMPLEADO 352"/>
    <s v="24.543.418-9"/>
    <x v="14"/>
    <d v="1990-05-28T00:00:00"/>
    <x v="15"/>
    <x v="0"/>
    <s v=""/>
    <s v="Región C"/>
    <x v="5"/>
    <x v="1"/>
    <x v="158"/>
    <d v="2002-09-18T00:00:00"/>
    <n v="2"/>
    <n v="1"/>
    <s v=""/>
    <n v="747368"/>
    <n v="0"/>
  </r>
  <r>
    <s v="EMPLEADO 354"/>
    <s v="21.816.945-2"/>
    <x v="10"/>
    <d v="1983-10-11T00:00:00"/>
    <x v="7"/>
    <x v="0"/>
    <n v="1"/>
    <s v="Región E"/>
    <x v="4"/>
    <x v="1"/>
    <x v="159"/>
    <m/>
    <n v="23"/>
    <s v=""/>
    <n v="1"/>
    <n v="755713"/>
    <n v="755713"/>
  </r>
  <r>
    <s v="EMPLEADO 363"/>
    <s v="24.013.269-7"/>
    <x v="15"/>
    <d v="1994-09-11T00:00:00"/>
    <x v="1"/>
    <x v="0"/>
    <n v="1"/>
    <s v="Región D"/>
    <x v="3"/>
    <x v="1"/>
    <x v="160"/>
    <m/>
    <n v="3"/>
    <s v=""/>
    <n v="1"/>
    <n v="650876"/>
    <n v="650876"/>
  </r>
  <r>
    <s v="EMPLEADO 364"/>
    <s v="22.716.816-1"/>
    <x v="16"/>
    <d v="1982-02-27T00:00:00"/>
    <x v="4"/>
    <x v="0"/>
    <n v="1"/>
    <s v="Región A"/>
    <x v="1"/>
    <x v="1"/>
    <x v="161"/>
    <m/>
    <n v="20"/>
    <s v=""/>
    <n v="1"/>
    <n v="625187"/>
    <n v="625187"/>
  </r>
  <r>
    <s v="EMPLEADO 367"/>
    <s v="20.934.814-5"/>
    <x v="7"/>
    <d v="1991-07-15T00:00:00"/>
    <x v="3"/>
    <x v="1"/>
    <n v="1"/>
    <s v="Región C"/>
    <x v="0"/>
    <x v="1"/>
    <x v="162"/>
    <m/>
    <n v="20"/>
    <s v=""/>
    <n v="1"/>
    <n v="884434"/>
    <n v="884434"/>
  </r>
  <r>
    <s v="EMPLEADO 375"/>
    <s v="18.805.670-7"/>
    <x v="12"/>
    <d v="1981-05-25T00:00:00"/>
    <x v="19"/>
    <x v="0"/>
    <n v="1"/>
    <s v="Región C"/>
    <x v="2"/>
    <x v="1"/>
    <x v="163"/>
    <m/>
    <n v="6"/>
    <s v=""/>
    <n v="1"/>
    <n v="780333"/>
    <n v="780333"/>
  </r>
  <r>
    <s v="EMPLEADO 376"/>
    <s v="24.265.168-2"/>
    <x v="14"/>
    <d v="1999-05-09T00:00:00"/>
    <x v="12"/>
    <x v="0"/>
    <n v="1"/>
    <s v="Región D"/>
    <x v="5"/>
    <x v="1"/>
    <x v="164"/>
    <m/>
    <n v="16"/>
    <s v=""/>
    <n v="1"/>
    <n v="747368"/>
    <n v="747368"/>
  </r>
  <r>
    <s v="EMPLEADO 377"/>
    <s v="18.066.517-2"/>
    <x v="16"/>
    <d v="1986-06-05T00:00:00"/>
    <x v="6"/>
    <x v="1"/>
    <n v="1"/>
    <s v="Región A"/>
    <x v="1"/>
    <x v="1"/>
    <x v="165"/>
    <m/>
    <n v="23"/>
    <s v=""/>
    <n v="1"/>
    <n v="625187"/>
    <n v="625187"/>
  </r>
  <r>
    <s v="EMPLEADO 383"/>
    <s v="22.621.777-3"/>
    <x v="12"/>
    <d v="2000-01-29T00:00:00"/>
    <x v="5"/>
    <x v="0"/>
    <n v="1"/>
    <s v="Región C"/>
    <x v="2"/>
    <x v="1"/>
    <x v="166"/>
    <m/>
    <n v="11"/>
    <s v=""/>
    <n v="1"/>
    <n v="780333"/>
    <n v="780333"/>
  </r>
  <r>
    <s v="EMPLEADO 389"/>
    <s v="19.518.815-2"/>
    <x v="14"/>
    <d v="1985-10-09T00:00:00"/>
    <x v="16"/>
    <x v="0"/>
    <n v="1"/>
    <s v="Región C"/>
    <x v="5"/>
    <x v="1"/>
    <x v="167"/>
    <m/>
    <n v="22"/>
    <s v=""/>
    <n v="1"/>
    <n v="747368"/>
    <n v="747368"/>
  </r>
  <r>
    <s v="EMPLEADO 391"/>
    <s v="22.580.148-1"/>
    <x v="9"/>
    <d v="1995-01-17T00:00:00"/>
    <x v="17"/>
    <x v="1"/>
    <n v="1"/>
    <s v="Región A"/>
    <x v="3"/>
    <x v="1"/>
    <x v="168"/>
    <m/>
    <n v="9"/>
    <s v=""/>
    <n v="1"/>
    <n v="878659"/>
    <n v="878659"/>
  </r>
  <r>
    <s v="EMPLEADO 406"/>
    <s v="24.250.075-5"/>
    <x v="6"/>
    <d v="1987-03-08T00:00:00"/>
    <x v="11"/>
    <x v="0"/>
    <n v="1"/>
    <s v="Región E"/>
    <x v="1"/>
    <x v="1"/>
    <x v="169"/>
    <m/>
    <n v="11"/>
    <s v=""/>
    <n v="1"/>
    <n v="723432"/>
    <n v="723432"/>
  </r>
  <r>
    <s v="EMPLEADO 409"/>
    <s v="23.921.354-2"/>
    <x v="10"/>
    <d v="1987-10-17T00:00:00"/>
    <x v="11"/>
    <x v="1"/>
    <n v="1"/>
    <s v="Región C"/>
    <x v="4"/>
    <x v="1"/>
    <x v="170"/>
    <m/>
    <n v="22"/>
    <s v=""/>
    <n v="1"/>
    <n v="755713"/>
    <n v="755713"/>
  </r>
  <r>
    <s v="EMPLEADO 417"/>
    <s v="22.803.479-4"/>
    <x v="12"/>
    <d v="1996-08-06T00:00:00"/>
    <x v="18"/>
    <x v="0"/>
    <n v="1"/>
    <s v="Región D"/>
    <x v="2"/>
    <x v="1"/>
    <x v="171"/>
    <m/>
    <n v="13"/>
    <s v=""/>
    <n v="1"/>
    <n v="780333"/>
    <n v="780333"/>
  </r>
  <r>
    <s v="EMPLEADO 439"/>
    <s v="22.150.238-5"/>
    <x v="17"/>
    <d v="2000-06-14T00:00:00"/>
    <x v="5"/>
    <x v="1"/>
    <n v="1"/>
    <s v="Región A"/>
    <x v="5"/>
    <x v="1"/>
    <x v="172"/>
    <m/>
    <n v="5"/>
    <s v=""/>
    <n v="1"/>
    <n v="586374"/>
    <n v="586374"/>
  </r>
  <r>
    <s v="EMPLEADO 447"/>
    <s v="20.770.246-8"/>
    <x v="13"/>
    <d v="1985-01-24T00:00:00"/>
    <x v="16"/>
    <x v="1"/>
    <s v=""/>
    <s v="Región D"/>
    <x v="4"/>
    <x v="1"/>
    <x v="173"/>
    <d v="2019-07-03T00:00:00"/>
    <n v="2"/>
    <n v="1"/>
    <s v=""/>
    <n v="588132"/>
    <n v="0"/>
  </r>
  <r>
    <s v="EMPLEADO 461"/>
    <s v="23.368.313-1"/>
    <x v="13"/>
    <d v="2000-01-22T00:00:00"/>
    <x v="5"/>
    <x v="0"/>
    <s v=""/>
    <s v="Región D"/>
    <x v="4"/>
    <x v="1"/>
    <x v="174"/>
    <d v="2010-08-04T00:00:00"/>
    <n v="2"/>
    <n v="1"/>
    <s v=""/>
    <n v="588132"/>
    <n v="0"/>
  </r>
  <r>
    <s v="EMPLEADO 463"/>
    <s v="19.949.342-3"/>
    <x v="8"/>
    <d v="1984-06-16T00:00:00"/>
    <x v="14"/>
    <x v="0"/>
    <s v=""/>
    <s v="Región C"/>
    <x v="0"/>
    <x v="1"/>
    <x v="175"/>
    <d v="2022-06-25T00:00:00"/>
    <n v="2"/>
    <n v="1"/>
    <s v=""/>
    <n v="568377"/>
    <n v="0"/>
  </r>
  <r>
    <s v="EMPLEADO 465"/>
    <s v="19.110.887-3"/>
    <x v="14"/>
    <d v="1986-12-01T00:00:00"/>
    <x v="11"/>
    <x v="1"/>
    <n v="1"/>
    <s v="Región D"/>
    <x v="5"/>
    <x v="1"/>
    <x v="176"/>
    <m/>
    <n v="9"/>
    <s v=""/>
    <n v="1"/>
    <n v="747368"/>
    <n v="747368"/>
  </r>
  <r>
    <s v="EMPLEADO 473"/>
    <s v="23.118.127-4"/>
    <x v="11"/>
    <d v="2000-01-19T00:00:00"/>
    <x v="5"/>
    <x v="1"/>
    <n v="1"/>
    <s v="Región D"/>
    <x v="2"/>
    <x v="1"/>
    <x v="177"/>
    <m/>
    <n v="22"/>
    <s v=""/>
    <n v="1"/>
    <n v="516071"/>
    <n v="516071"/>
  </r>
  <r>
    <s v="EMPLEADO 475"/>
    <s v="20.736.084-1"/>
    <x v="8"/>
    <d v="1984-08-20T00:00:00"/>
    <x v="14"/>
    <x v="1"/>
    <n v="1"/>
    <s v="Región E"/>
    <x v="0"/>
    <x v="1"/>
    <x v="178"/>
    <m/>
    <n v="10"/>
    <s v=""/>
    <n v="1"/>
    <n v="568377"/>
    <n v="568377"/>
  </r>
  <r>
    <s v="EMPLEADO 476"/>
    <s v="20.028.496-9"/>
    <x v="11"/>
    <d v="1989-08-26T00:00:00"/>
    <x v="10"/>
    <x v="0"/>
    <n v="1"/>
    <s v="Región A"/>
    <x v="2"/>
    <x v="1"/>
    <x v="12"/>
    <m/>
    <n v="12"/>
    <s v=""/>
    <n v="1"/>
    <n v="516071"/>
    <n v="516071"/>
  </r>
  <r>
    <s v="EMPLEADO 491"/>
    <s v="19.476.992-8"/>
    <x v="8"/>
    <d v="1984-12-24T00:00:00"/>
    <x v="16"/>
    <x v="0"/>
    <n v="1"/>
    <s v="Región B"/>
    <x v="0"/>
    <x v="1"/>
    <x v="179"/>
    <m/>
    <n v="4"/>
    <s v=""/>
    <n v="1"/>
    <n v="568377"/>
    <n v="568377"/>
  </r>
  <r>
    <s v="EMPLEADO 524"/>
    <s v="19.088.736-7"/>
    <x v="7"/>
    <d v="2000-02-27T00:00:00"/>
    <x v="5"/>
    <x v="0"/>
    <n v="1"/>
    <s v="Región B"/>
    <x v="0"/>
    <x v="1"/>
    <x v="180"/>
    <m/>
    <n v="17"/>
    <s v=""/>
    <n v="1"/>
    <n v="884434"/>
    <n v="884434"/>
  </r>
  <r>
    <s v="EMPLEADO 525"/>
    <s v="21.702.359-6"/>
    <x v="7"/>
    <d v="1987-12-28T00:00:00"/>
    <x v="13"/>
    <x v="1"/>
    <n v="1"/>
    <s v="Región D"/>
    <x v="0"/>
    <x v="1"/>
    <x v="181"/>
    <m/>
    <n v="8"/>
    <s v=""/>
    <n v="1"/>
    <n v="884434"/>
    <n v="884434"/>
  </r>
  <r>
    <s v="EMPLEADO 531"/>
    <s v="21.681.405-4"/>
    <x v="16"/>
    <d v="1999-06-05T00:00:00"/>
    <x v="12"/>
    <x v="0"/>
    <n v="1"/>
    <s v="Región C"/>
    <x v="1"/>
    <x v="1"/>
    <x v="182"/>
    <m/>
    <n v="8"/>
    <s v=""/>
    <n v="1"/>
    <n v="625187"/>
    <n v="625187"/>
  </r>
  <r>
    <s v="EMPLEADO 534"/>
    <s v="20.487.972-5"/>
    <x v="6"/>
    <d v="1989-11-26T00:00:00"/>
    <x v="15"/>
    <x v="1"/>
    <n v="1"/>
    <s v="Región C"/>
    <x v="1"/>
    <x v="1"/>
    <x v="183"/>
    <m/>
    <n v="16"/>
    <s v=""/>
    <n v="1"/>
    <n v="723432"/>
    <n v="723432"/>
  </r>
  <r>
    <s v="EMPLEADO 536"/>
    <s v="23.781.260-1"/>
    <x v="9"/>
    <d v="1999-06-16T00:00:00"/>
    <x v="12"/>
    <x v="1"/>
    <n v="1"/>
    <s v="Región D"/>
    <x v="3"/>
    <x v="1"/>
    <x v="184"/>
    <m/>
    <n v="12"/>
    <s v=""/>
    <n v="1"/>
    <n v="878659"/>
    <n v="878659"/>
  </r>
  <r>
    <s v="EMPLEADO 550"/>
    <s v="24.837.632-8"/>
    <x v="16"/>
    <d v="1983-07-13T00:00:00"/>
    <x v="7"/>
    <x v="0"/>
    <n v="1"/>
    <s v="Región D"/>
    <x v="1"/>
    <x v="1"/>
    <x v="185"/>
    <m/>
    <n v="6"/>
    <s v=""/>
    <n v="1"/>
    <n v="625187"/>
    <n v="625187"/>
  </r>
  <r>
    <s v="EMPLEADO 556"/>
    <s v="20.321.567-7"/>
    <x v="16"/>
    <d v="1995-01-20T00:00:00"/>
    <x v="17"/>
    <x v="1"/>
    <n v="1"/>
    <s v="Región A"/>
    <x v="1"/>
    <x v="1"/>
    <x v="158"/>
    <m/>
    <n v="23"/>
    <s v=""/>
    <n v="1"/>
    <n v="625187"/>
    <n v="625187"/>
  </r>
  <r>
    <s v="EMPLEADO 559"/>
    <s v="24.880.682-6"/>
    <x v="8"/>
    <d v="1994-08-26T00:00:00"/>
    <x v="1"/>
    <x v="1"/>
    <n v="1"/>
    <s v="Región D"/>
    <x v="0"/>
    <x v="1"/>
    <x v="186"/>
    <m/>
    <n v="22"/>
    <s v=""/>
    <n v="1"/>
    <n v="568377"/>
    <n v="568377"/>
  </r>
  <r>
    <s v="EMPLEADO 560"/>
    <s v="21.135.732-1"/>
    <x v="7"/>
    <d v="1997-08-13T00:00:00"/>
    <x v="9"/>
    <x v="0"/>
    <n v="1"/>
    <s v="Región C"/>
    <x v="0"/>
    <x v="1"/>
    <x v="187"/>
    <m/>
    <n v="11"/>
    <s v=""/>
    <n v="1"/>
    <n v="884434"/>
    <n v="884434"/>
  </r>
  <r>
    <s v="EMPLEADO 563"/>
    <s v="19.805.430-3"/>
    <x v="12"/>
    <d v="1999-04-27T00:00:00"/>
    <x v="12"/>
    <x v="1"/>
    <n v="1"/>
    <s v="Región B"/>
    <x v="2"/>
    <x v="1"/>
    <x v="188"/>
    <m/>
    <n v="18"/>
    <s v=""/>
    <n v="1"/>
    <n v="780333"/>
    <n v="780333"/>
  </r>
  <r>
    <s v="EMPLEADO 570"/>
    <s v="21.765.768-9"/>
    <x v="15"/>
    <d v="1992-05-31T00:00:00"/>
    <x v="8"/>
    <x v="0"/>
    <n v="1"/>
    <s v="Región C"/>
    <x v="3"/>
    <x v="1"/>
    <x v="189"/>
    <m/>
    <n v="8"/>
    <s v=""/>
    <n v="1"/>
    <n v="650876"/>
    <n v="650876"/>
  </r>
  <r>
    <s v="EMPLEADO 578"/>
    <s v="19.682.789-2"/>
    <x v="17"/>
    <d v="1984-06-24T00:00:00"/>
    <x v="14"/>
    <x v="0"/>
    <n v="1"/>
    <s v="Región A"/>
    <x v="5"/>
    <x v="1"/>
    <x v="190"/>
    <m/>
    <n v="4"/>
    <s v=""/>
    <n v="1"/>
    <n v="586374"/>
    <n v="586374"/>
  </r>
  <r>
    <s v="EMPLEADO 584"/>
    <s v="23.437.677-6"/>
    <x v="10"/>
    <d v="1984-08-28T00:00:00"/>
    <x v="14"/>
    <x v="0"/>
    <n v="1"/>
    <s v="Región B"/>
    <x v="4"/>
    <x v="1"/>
    <x v="191"/>
    <m/>
    <n v="14"/>
    <s v=""/>
    <n v="1"/>
    <n v="755713"/>
    <n v="755713"/>
  </r>
  <r>
    <s v="EMPLEADO 595"/>
    <s v="24.386.206-1"/>
    <x v="8"/>
    <d v="1998-08-16T00:00:00"/>
    <x v="2"/>
    <x v="1"/>
    <n v="1"/>
    <s v="Región C"/>
    <x v="0"/>
    <x v="1"/>
    <x v="192"/>
    <m/>
    <n v="18"/>
    <s v=""/>
    <n v="1"/>
    <n v="568377"/>
    <n v="568377"/>
  </r>
  <r>
    <s v="EMPLEADO 612"/>
    <s v="21.256.438-7"/>
    <x v="16"/>
    <d v="1992-06-08T00:00:00"/>
    <x v="8"/>
    <x v="1"/>
    <n v="1"/>
    <s v="Región D"/>
    <x v="1"/>
    <x v="1"/>
    <x v="193"/>
    <m/>
    <n v="5"/>
    <s v=""/>
    <n v="1"/>
    <n v="625187"/>
    <n v="625187"/>
  </r>
  <r>
    <s v="EMPLEADO 620"/>
    <s v="18.854.272-1"/>
    <x v="13"/>
    <d v="1988-10-01T00:00:00"/>
    <x v="13"/>
    <x v="1"/>
    <s v=""/>
    <s v="Región A"/>
    <x v="4"/>
    <x v="1"/>
    <x v="194"/>
    <d v="2021-09-12T00:00:00"/>
    <n v="2"/>
    <n v="1"/>
    <s v=""/>
    <n v="588132"/>
    <n v="0"/>
  </r>
  <r>
    <s v="EMPLEADO 634"/>
    <s v="22.186.356-2"/>
    <x v="17"/>
    <d v="1999-10-30T00:00:00"/>
    <x v="5"/>
    <x v="1"/>
    <s v=""/>
    <s v="Región D"/>
    <x v="5"/>
    <x v="1"/>
    <x v="195"/>
    <d v="2004-09-17T00:00:00"/>
    <n v="2"/>
    <n v="1"/>
    <s v=""/>
    <n v="586374"/>
    <n v="0"/>
  </r>
  <r>
    <s v="EMPLEADO 644"/>
    <s v="24.119.189-5"/>
    <x v="11"/>
    <d v="1997-09-30T00:00:00"/>
    <x v="9"/>
    <x v="0"/>
    <s v=""/>
    <s v="Región D"/>
    <x v="2"/>
    <x v="1"/>
    <x v="196"/>
    <d v="2018-05-11T00:00:00"/>
    <n v="3"/>
    <n v="1"/>
    <s v=""/>
    <n v="516071"/>
    <n v="0"/>
  </r>
  <r>
    <s v="EMPLEADO 646"/>
    <s v="24.459.251-6"/>
    <x v="8"/>
    <d v="1999-04-01T00:00:00"/>
    <x v="12"/>
    <x v="1"/>
    <n v="1"/>
    <s v="Región C"/>
    <x v="0"/>
    <x v="1"/>
    <x v="197"/>
    <m/>
    <n v="20"/>
    <s v=""/>
    <n v="1"/>
    <n v="568377"/>
    <n v="568377"/>
  </r>
  <r>
    <s v="EMPLEADO 681"/>
    <s v="22.475.766-3"/>
    <x v="15"/>
    <d v="1986-01-26T00:00:00"/>
    <x v="6"/>
    <x v="0"/>
    <n v="1"/>
    <s v="Región A"/>
    <x v="3"/>
    <x v="1"/>
    <x v="198"/>
    <m/>
    <n v="21"/>
    <s v=""/>
    <n v="1"/>
    <n v="650876"/>
    <n v="650876"/>
  </r>
  <r>
    <s v="EMPLEADO 688"/>
    <s v="20.841.925-2"/>
    <x v="12"/>
    <d v="1992-08-31T00:00:00"/>
    <x v="8"/>
    <x v="0"/>
    <n v="1"/>
    <s v="Región A"/>
    <x v="2"/>
    <x v="1"/>
    <x v="199"/>
    <m/>
    <n v="21"/>
    <s v=""/>
    <n v="1"/>
    <n v="780333"/>
    <n v="780333"/>
  </r>
  <r>
    <s v="EMPLEADO 691"/>
    <s v="23.737.242-8"/>
    <x v="10"/>
    <d v="1995-04-14T00:00:00"/>
    <x v="17"/>
    <x v="1"/>
    <n v="1"/>
    <s v="Región A"/>
    <x v="4"/>
    <x v="1"/>
    <x v="200"/>
    <m/>
    <n v="17"/>
    <s v=""/>
    <n v="1"/>
    <n v="755713"/>
    <n v="755713"/>
  </r>
  <r>
    <s v="EMPLEADO 693"/>
    <s v="20.839.267-3"/>
    <x v="10"/>
    <d v="1983-04-13T00:00:00"/>
    <x v="7"/>
    <x v="1"/>
    <n v="1"/>
    <s v="Región E"/>
    <x v="4"/>
    <x v="1"/>
    <x v="201"/>
    <m/>
    <n v="5"/>
    <s v=""/>
    <n v="1"/>
    <n v="755713"/>
    <n v="755713"/>
  </r>
  <r>
    <s v="EMPLEADO 708"/>
    <s v="19.698.451-6"/>
    <x v="9"/>
    <d v="2000-06-20T00:00:00"/>
    <x v="5"/>
    <x v="1"/>
    <n v="1"/>
    <s v="Región B"/>
    <x v="3"/>
    <x v="1"/>
    <x v="202"/>
    <m/>
    <n v="21"/>
    <s v=""/>
    <n v="1"/>
    <n v="878659"/>
    <n v="878659"/>
  </r>
  <r>
    <s v="EMPLEADO 713"/>
    <s v="19.763.228-5"/>
    <x v="11"/>
    <d v="1988-11-04T00:00:00"/>
    <x v="10"/>
    <x v="1"/>
    <n v="1"/>
    <s v="Región A"/>
    <x v="2"/>
    <x v="1"/>
    <x v="203"/>
    <m/>
    <n v="15"/>
    <s v=""/>
    <n v="1"/>
    <n v="516071"/>
    <n v="516071"/>
  </r>
  <r>
    <s v="EMPLEADO 715"/>
    <s v="22.029.142-2"/>
    <x v="11"/>
    <d v="1993-12-18T00:00:00"/>
    <x v="1"/>
    <x v="1"/>
    <n v="1"/>
    <s v="Región B"/>
    <x v="2"/>
    <x v="1"/>
    <x v="204"/>
    <m/>
    <n v="21"/>
    <s v=""/>
    <n v="1"/>
    <n v="516071"/>
    <n v="516071"/>
  </r>
  <r>
    <s v="EMPLEADO 724"/>
    <s v="23.071.673-9"/>
    <x v="13"/>
    <d v="1989-05-10T00:00:00"/>
    <x v="10"/>
    <x v="0"/>
    <n v="1"/>
    <s v="Región B"/>
    <x v="4"/>
    <x v="1"/>
    <x v="205"/>
    <m/>
    <n v="19"/>
    <s v=""/>
    <n v="1"/>
    <n v="588132"/>
    <n v="588132"/>
  </r>
  <r>
    <s v="EMPLEADO 733"/>
    <s v="23.106.751-2"/>
    <x v="11"/>
    <d v="1985-04-03T00:00:00"/>
    <x v="16"/>
    <x v="0"/>
    <n v="1"/>
    <s v="Región A"/>
    <x v="2"/>
    <x v="1"/>
    <x v="206"/>
    <m/>
    <n v="3"/>
    <s v=""/>
    <n v="1"/>
    <n v="516071"/>
    <n v="516071"/>
  </r>
  <r>
    <s v="EMPLEADO 756"/>
    <s v="18.590.906-2"/>
    <x v="6"/>
    <d v="1986-12-23T00:00:00"/>
    <x v="11"/>
    <x v="0"/>
    <n v="1"/>
    <s v="Región B"/>
    <x v="1"/>
    <x v="1"/>
    <x v="207"/>
    <m/>
    <n v="14"/>
    <s v=""/>
    <n v="1"/>
    <n v="723432"/>
    <n v="723432"/>
  </r>
  <r>
    <s v="EMPLEADO 767"/>
    <s v="24.832.740-9"/>
    <x v="9"/>
    <d v="1983-03-28T00:00:00"/>
    <x v="7"/>
    <x v="1"/>
    <n v="1"/>
    <s v="Región D"/>
    <x v="3"/>
    <x v="1"/>
    <x v="208"/>
    <m/>
    <n v="4"/>
    <s v=""/>
    <n v="1"/>
    <n v="878659"/>
    <n v="878659"/>
  </r>
  <r>
    <s v="EMPLEADO 768"/>
    <s v="21.850.458-6"/>
    <x v="9"/>
    <d v="1981-12-22T00:00:00"/>
    <x v="4"/>
    <x v="1"/>
    <n v="1"/>
    <s v="Región D"/>
    <x v="3"/>
    <x v="1"/>
    <x v="209"/>
    <m/>
    <n v="3"/>
    <s v=""/>
    <n v="1"/>
    <n v="878659"/>
    <n v="878659"/>
  </r>
  <r>
    <s v="EMPLEADO 769"/>
    <s v="20.409.298-5"/>
    <x v="9"/>
    <d v="1989-12-03T00:00:00"/>
    <x v="15"/>
    <x v="0"/>
    <n v="1"/>
    <s v="Región C"/>
    <x v="3"/>
    <x v="1"/>
    <x v="210"/>
    <m/>
    <n v="21"/>
    <s v=""/>
    <n v="1"/>
    <n v="878659"/>
    <n v="878659"/>
  </r>
  <r>
    <s v="EMPLEADO 772"/>
    <s v="24.327.069-4"/>
    <x v="13"/>
    <d v="1986-08-26T00:00:00"/>
    <x v="6"/>
    <x v="1"/>
    <n v="1"/>
    <s v="Región D"/>
    <x v="4"/>
    <x v="1"/>
    <x v="211"/>
    <m/>
    <n v="23"/>
    <s v=""/>
    <n v="1"/>
    <n v="588132"/>
    <n v="588132"/>
  </r>
  <r>
    <s v="EMPLEADO 778"/>
    <s v="24.210.388-2"/>
    <x v="9"/>
    <d v="2000-04-29T00:00:00"/>
    <x v="5"/>
    <x v="0"/>
    <n v="1"/>
    <s v="Región E"/>
    <x v="3"/>
    <x v="1"/>
    <x v="212"/>
    <m/>
    <n v="14"/>
    <s v=""/>
    <n v="1"/>
    <n v="878659"/>
    <n v="878659"/>
  </r>
  <r>
    <s v="EMPLEADO 779"/>
    <s v="18.216.445-2"/>
    <x v="15"/>
    <d v="1993-06-05T00:00:00"/>
    <x v="0"/>
    <x v="1"/>
    <n v="1"/>
    <s v="Región B"/>
    <x v="3"/>
    <x v="1"/>
    <x v="213"/>
    <m/>
    <n v="4"/>
    <s v=""/>
    <n v="1"/>
    <n v="650876"/>
    <n v="650876"/>
  </r>
  <r>
    <s v="EMPLEADO 785"/>
    <s v="20.611.107-1"/>
    <x v="15"/>
    <d v="1983-11-30T00:00:00"/>
    <x v="14"/>
    <x v="1"/>
    <n v="1"/>
    <s v="Región E"/>
    <x v="3"/>
    <x v="1"/>
    <x v="214"/>
    <m/>
    <n v="11"/>
    <s v=""/>
    <n v="1"/>
    <n v="650876"/>
    <n v="650876"/>
  </r>
  <r>
    <s v="EMPLEADO 792"/>
    <s v="21.818.787-8"/>
    <x v="9"/>
    <d v="1987-11-08T00:00:00"/>
    <x v="13"/>
    <x v="1"/>
    <s v=""/>
    <s v="Región D"/>
    <x v="3"/>
    <x v="1"/>
    <x v="215"/>
    <d v="2017-01-09T00:00:00"/>
    <n v="3"/>
    <n v="1"/>
    <s v=""/>
    <n v="878659"/>
    <n v="0"/>
  </r>
  <r>
    <s v="EMPLEADO 794"/>
    <s v="20.092.479-8"/>
    <x v="6"/>
    <d v="1981-02-25T00:00:00"/>
    <x v="19"/>
    <x v="0"/>
    <s v=""/>
    <s v="Región D"/>
    <x v="1"/>
    <x v="1"/>
    <x v="216"/>
    <d v="2012-05-26T00:00:00"/>
    <n v="3"/>
    <n v="1"/>
    <s v=""/>
    <n v="723432"/>
    <n v="0"/>
  </r>
  <r>
    <s v="EMPLEADO 796"/>
    <s v="18.138.176-8"/>
    <x v="6"/>
    <d v="1986-09-16T00:00:00"/>
    <x v="6"/>
    <x v="0"/>
    <s v=""/>
    <s v="Región B"/>
    <x v="1"/>
    <x v="1"/>
    <x v="217"/>
    <d v="2013-03-01T00:00:00"/>
    <n v="3"/>
    <n v="1"/>
    <s v=""/>
    <n v="723432"/>
    <n v="0"/>
  </r>
  <r>
    <s v="EMPLEADO 799"/>
    <s v="18.110.325-1"/>
    <x v="7"/>
    <d v="1986-08-08T00:00:00"/>
    <x v="6"/>
    <x v="0"/>
    <s v=""/>
    <s v="Región A"/>
    <x v="0"/>
    <x v="1"/>
    <x v="218"/>
    <d v="2015-12-17T00:00:00"/>
    <n v="2"/>
    <n v="1"/>
    <s v=""/>
    <n v="884434"/>
    <n v="0"/>
  </r>
  <r>
    <s v="EMPLEADO 800"/>
    <s v="20.889.761-9"/>
    <x v="16"/>
    <d v="1992-05-06T00:00:00"/>
    <x v="8"/>
    <x v="0"/>
    <n v="1"/>
    <s v="Región C"/>
    <x v="1"/>
    <x v="1"/>
    <x v="219"/>
    <m/>
    <n v="10"/>
    <s v=""/>
    <n v="1"/>
    <n v="625187"/>
    <n v="625187"/>
  </r>
  <r>
    <s v="EMPLEADO 802"/>
    <s v="21.948.200-6"/>
    <x v="11"/>
    <d v="1986-03-11T00:00:00"/>
    <x v="6"/>
    <x v="0"/>
    <n v="1"/>
    <s v="Región B"/>
    <x v="2"/>
    <x v="1"/>
    <x v="220"/>
    <m/>
    <n v="14"/>
    <s v=""/>
    <n v="1"/>
    <n v="516071"/>
    <n v="516071"/>
  </r>
  <r>
    <s v="EMPLEADO 803"/>
    <s v="22.505.081-3"/>
    <x v="17"/>
    <d v="1994-01-06T00:00:00"/>
    <x v="1"/>
    <x v="0"/>
    <n v="1"/>
    <s v="Región B"/>
    <x v="5"/>
    <x v="1"/>
    <x v="221"/>
    <m/>
    <n v="6"/>
    <s v=""/>
    <n v="1"/>
    <n v="586374"/>
    <n v="586374"/>
  </r>
  <r>
    <s v="EMPLEADO 810"/>
    <s v="20.496.381-4"/>
    <x v="12"/>
    <d v="1994-06-15T00:00:00"/>
    <x v="1"/>
    <x v="0"/>
    <n v="1"/>
    <s v="Región A"/>
    <x v="2"/>
    <x v="1"/>
    <x v="222"/>
    <m/>
    <n v="6"/>
    <s v=""/>
    <n v="1"/>
    <n v="780333"/>
    <n v="780333"/>
  </r>
  <r>
    <s v="EMPLEADO 812"/>
    <s v="23.651.040-5"/>
    <x v="8"/>
    <d v="1985-10-11T00:00:00"/>
    <x v="16"/>
    <x v="0"/>
    <n v="1"/>
    <s v="Región D"/>
    <x v="0"/>
    <x v="1"/>
    <x v="223"/>
    <m/>
    <n v="9"/>
    <s v=""/>
    <n v="1"/>
    <n v="568377"/>
    <n v="568377"/>
  </r>
  <r>
    <s v="EMPLEADO 817"/>
    <s v="20.146.468-4"/>
    <x v="14"/>
    <d v="1984-12-04T00:00:00"/>
    <x v="16"/>
    <x v="0"/>
    <n v="1"/>
    <s v="Región D"/>
    <x v="5"/>
    <x v="1"/>
    <x v="224"/>
    <m/>
    <n v="12"/>
    <s v=""/>
    <n v="1"/>
    <n v="747368"/>
    <n v="747368"/>
  </r>
  <r>
    <s v="EMPLEADO 822"/>
    <s v="23.330.658-3"/>
    <x v="16"/>
    <d v="2000-01-03T00:00:00"/>
    <x v="5"/>
    <x v="0"/>
    <n v="1"/>
    <s v="Región B"/>
    <x v="1"/>
    <x v="1"/>
    <x v="225"/>
    <m/>
    <n v="22"/>
    <s v=""/>
    <n v="1"/>
    <n v="625187"/>
    <n v="625187"/>
  </r>
  <r>
    <s v="EMPLEADO 831"/>
    <s v="21.088.578-3"/>
    <x v="16"/>
    <d v="1982-08-30T00:00:00"/>
    <x v="4"/>
    <x v="1"/>
    <n v="1"/>
    <s v="Región B"/>
    <x v="1"/>
    <x v="1"/>
    <x v="226"/>
    <m/>
    <n v="18"/>
    <s v=""/>
    <n v="1"/>
    <n v="625187"/>
    <n v="625187"/>
  </r>
  <r>
    <s v="EMPLEADO 833"/>
    <s v="24.647.806-3"/>
    <x v="17"/>
    <d v="1988-12-17T00:00:00"/>
    <x v="10"/>
    <x v="1"/>
    <n v="1"/>
    <s v="Región E"/>
    <x v="5"/>
    <x v="1"/>
    <x v="227"/>
    <m/>
    <n v="2"/>
    <s v=""/>
    <n v="1"/>
    <n v="586374"/>
    <n v="586374"/>
  </r>
  <r>
    <s v="EMPLEADO 844"/>
    <s v="19.661.316-6"/>
    <x v="11"/>
    <d v="2000-04-22T00:00:00"/>
    <x v="5"/>
    <x v="1"/>
    <n v="1"/>
    <s v="Región B"/>
    <x v="2"/>
    <x v="1"/>
    <x v="228"/>
    <m/>
    <n v="13"/>
    <s v=""/>
    <n v="1"/>
    <n v="516071"/>
    <n v="516071"/>
  </r>
  <r>
    <s v="EMPLEADO 007"/>
    <s v="24.001.140-8"/>
    <x v="0"/>
    <d v="1997-02-21T00:00:00"/>
    <x v="9"/>
    <x v="0"/>
    <n v="1"/>
    <s v="Región C"/>
    <x v="0"/>
    <x v="2"/>
    <x v="229"/>
    <m/>
    <n v="9"/>
    <s v=""/>
    <n v="1"/>
    <n v="3208522"/>
    <n v="3208522"/>
  </r>
  <r>
    <s v="EMPLEADO 026"/>
    <s v="24.595.408-6"/>
    <x v="1"/>
    <d v="1997-07-29T00:00:00"/>
    <x v="9"/>
    <x v="1"/>
    <s v=""/>
    <s v="Región E"/>
    <x v="1"/>
    <x v="2"/>
    <x v="230"/>
    <d v="2017-02-12T00:00:00"/>
    <n v="3"/>
    <n v="1"/>
    <s v=""/>
    <n v="4972329"/>
    <n v="0"/>
  </r>
  <r>
    <s v="EMPLEADO 040"/>
    <s v="18.244.549-8"/>
    <x v="2"/>
    <d v="1999-11-11T00:00:00"/>
    <x v="5"/>
    <x v="0"/>
    <s v=""/>
    <s v="Región A"/>
    <x v="2"/>
    <x v="2"/>
    <x v="231"/>
    <d v="2014-01-16T00:00:00"/>
    <n v="3"/>
    <n v="1"/>
    <s v=""/>
    <n v="2383464"/>
    <n v="0"/>
  </r>
  <r>
    <s v="EMPLEADO 054"/>
    <s v="20.825.739-6"/>
    <x v="3"/>
    <d v="1994-09-20T00:00:00"/>
    <x v="1"/>
    <x v="1"/>
    <s v=""/>
    <s v="Región A"/>
    <x v="3"/>
    <x v="2"/>
    <x v="232"/>
    <d v="2018-07-02T00:00:00"/>
    <n v="3"/>
    <n v="1"/>
    <s v=""/>
    <n v="1436791"/>
    <n v="0"/>
  </r>
  <r>
    <s v="EMPLEADO 072"/>
    <s v="22.836.078-8"/>
    <x v="4"/>
    <d v="1991-11-06T00:00:00"/>
    <x v="8"/>
    <x v="0"/>
    <n v="1"/>
    <s v="Región C"/>
    <x v="4"/>
    <x v="2"/>
    <x v="233"/>
    <m/>
    <n v="8"/>
    <s v=""/>
    <n v="1"/>
    <n v="3560940"/>
    <n v="3560940"/>
  </r>
  <r>
    <s v="EMPLEADO 073"/>
    <s v="20.868.048-7"/>
    <x v="5"/>
    <d v="1982-10-05T00:00:00"/>
    <x v="4"/>
    <x v="1"/>
    <n v="1"/>
    <s v="Región E"/>
    <x v="5"/>
    <x v="2"/>
    <x v="234"/>
    <m/>
    <n v="3"/>
    <s v=""/>
    <n v="1"/>
    <n v="1885712"/>
    <n v="1885712"/>
  </r>
  <r>
    <s v="EMPLEADO 082"/>
    <s v="19.567.866-7"/>
    <x v="14"/>
    <d v="1990-07-31T00:00:00"/>
    <x v="15"/>
    <x v="1"/>
    <n v="1"/>
    <s v="Región D"/>
    <x v="5"/>
    <x v="2"/>
    <x v="235"/>
    <m/>
    <n v="11"/>
    <s v=""/>
    <n v="1"/>
    <n v="747368"/>
    <n v="747368"/>
  </r>
  <r>
    <s v="EMPLEADO 096"/>
    <s v="24.724.859-8"/>
    <x v="6"/>
    <d v="1983-03-29T00:00:00"/>
    <x v="7"/>
    <x v="0"/>
    <n v="1"/>
    <s v="Región B"/>
    <x v="1"/>
    <x v="2"/>
    <x v="236"/>
    <m/>
    <n v="22"/>
    <s v=""/>
    <n v="1"/>
    <n v="723432"/>
    <n v="723432"/>
  </r>
  <r>
    <s v="EMPLEADO 121"/>
    <s v="18.438.743-5"/>
    <x v="10"/>
    <d v="1996-05-16T00:00:00"/>
    <x v="18"/>
    <x v="1"/>
    <n v="1"/>
    <s v="Región A"/>
    <x v="4"/>
    <x v="2"/>
    <x v="237"/>
    <m/>
    <n v="22"/>
    <s v=""/>
    <n v="1"/>
    <n v="755713"/>
    <n v="755713"/>
  </r>
  <r>
    <s v="EMPLEADO 127"/>
    <s v="24.430.075-1"/>
    <x v="6"/>
    <d v="1998-03-07T00:00:00"/>
    <x v="2"/>
    <x v="0"/>
    <n v="1"/>
    <s v="Región A"/>
    <x v="1"/>
    <x v="2"/>
    <x v="238"/>
    <m/>
    <n v="22"/>
    <s v=""/>
    <n v="1"/>
    <n v="723432"/>
    <n v="723432"/>
  </r>
  <r>
    <s v="EMPLEADO 131"/>
    <s v="18.466.143-7"/>
    <x v="9"/>
    <d v="1983-03-14T00:00:00"/>
    <x v="7"/>
    <x v="1"/>
    <n v="1"/>
    <s v="Región D"/>
    <x v="3"/>
    <x v="2"/>
    <x v="239"/>
    <m/>
    <n v="10"/>
    <s v=""/>
    <n v="1"/>
    <n v="878659"/>
    <n v="878659"/>
  </r>
  <r>
    <s v="EMPLEADO 136"/>
    <s v="23.571.499-1"/>
    <x v="15"/>
    <d v="1998-04-18T00:00:00"/>
    <x v="2"/>
    <x v="1"/>
    <n v="1"/>
    <s v="Región D"/>
    <x v="3"/>
    <x v="2"/>
    <x v="240"/>
    <m/>
    <n v="7"/>
    <s v=""/>
    <n v="1"/>
    <n v="650876"/>
    <n v="650876"/>
  </r>
  <r>
    <s v="EMPLEADO 140"/>
    <s v="20.203.603-2"/>
    <x v="12"/>
    <d v="1982-07-18T00:00:00"/>
    <x v="4"/>
    <x v="0"/>
    <n v="1"/>
    <s v="Región C"/>
    <x v="2"/>
    <x v="2"/>
    <x v="241"/>
    <m/>
    <n v="5"/>
    <s v=""/>
    <n v="1"/>
    <n v="780333"/>
    <n v="780333"/>
  </r>
  <r>
    <s v="EMPLEADO 147"/>
    <s v="21.012.581-9"/>
    <x v="10"/>
    <d v="1984-07-02T00:00:00"/>
    <x v="14"/>
    <x v="1"/>
    <n v="1"/>
    <s v="Región A"/>
    <x v="4"/>
    <x v="2"/>
    <x v="242"/>
    <m/>
    <n v="7"/>
    <s v=""/>
    <n v="1"/>
    <n v="755713"/>
    <n v="755713"/>
  </r>
  <r>
    <s v="EMPLEADO 149"/>
    <s v="22.191.992-1"/>
    <x v="17"/>
    <d v="1990-07-21T00:00:00"/>
    <x v="15"/>
    <x v="0"/>
    <n v="1"/>
    <s v="Región E"/>
    <x v="5"/>
    <x v="2"/>
    <x v="243"/>
    <m/>
    <n v="23"/>
    <s v=""/>
    <n v="1"/>
    <n v="586374"/>
    <n v="586374"/>
  </r>
  <r>
    <s v="EMPLEADO 164"/>
    <s v="19.068.496-6"/>
    <x v="9"/>
    <d v="1983-05-03T00:00:00"/>
    <x v="7"/>
    <x v="0"/>
    <n v="1"/>
    <s v="Región B"/>
    <x v="3"/>
    <x v="2"/>
    <x v="244"/>
    <m/>
    <n v="23"/>
    <s v=""/>
    <n v="1"/>
    <n v="878659"/>
    <n v="878659"/>
  </r>
  <r>
    <s v="EMPLEADO 165"/>
    <s v="24.604.926-7"/>
    <x v="11"/>
    <d v="1987-11-10T00:00:00"/>
    <x v="13"/>
    <x v="1"/>
    <n v="1"/>
    <s v="Región A"/>
    <x v="2"/>
    <x v="2"/>
    <x v="245"/>
    <m/>
    <n v="17"/>
    <s v=""/>
    <n v="1"/>
    <n v="516071"/>
    <n v="516071"/>
  </r>
  <r>
    <s v="EMPLEADO 169"/>
    <s v="19.550.638-3"/>
    <x v="9"/>
    <d v="1995-09-18T00:00:00"/>
    <x v="17"/>
    <x v="0"/>
    <n v="1"/>
    <s v="Región E"/>
    <x v="3"/>
    <x v="2"/>
    <x v="246"/>
    <m/>
    <n v="19"/>
    <s v=""/>
    <n v="1"/>
    <n v="878659"/>
    <n v="878659"/>
  </r>
  <r>
    <s v="EMPLEADO 175"/>
    <s v="23.830.448-3"/>
    <x v="12"/>
    <d v="1986-07-16T00:00:00"/>
    <x v="6"/>
    <x v="1"/>
    <s v=""/>
    <s v="Región E"/>
    <x v="2"/>
    <x v="2"/>
    <x v="247"/>
    <d v="2017-12-14T00:00:00"/>
    <n v="2"/>
    <n v="1"/>
    <s v=""/>
    <n v="780333"/>
    <n v="0"/>
  </r>
  <r>
    <s v="EMPLEADO 180"/>
    <s v="19.862.801-5"/>
    <x v="12"/>
    <d v="1987-12-15T00:00:00"/>
    <x v="13"/>
    <x v="1"/>
    <s v=""/>
    <s v="Región B"/>
    <x v="2"/>
    <x v="2"/>
    <x v="248"/>
    <d v="2018-03-06T00:00:00"/>
    <n v="3"/>
    <n v="1"/>
    <s v=""/>
    <n v="780333"/>
    <n v="0"/>
  </r>
  <r>
    <s v="EMPLEADO 187"/>
    <s v="22.142.924-4"/>
    <x v="17"/>
    <d v="1995-02-21T00:00:00"/>
    <x v="17"/>
    <x v="0"/>
    <s v=""/>
    <s v="Región A"/>
    <x v="5"/>
    <x v="2"/>
    <x v="249"/>
    <d v="2011-01-09T00:00:00"/>
    <n v="3"/>
    <n v="1"/>
    <s v=""/>
    <n v="586374"/>
    <n v="0"/>
  </r>
  <r>
    <s v="EMPLEADO 191"/>
    <s v="24.698.731-6"/>
    <x v="16"/>
    <d v="1994-05-29T00:00:00"/>
    <x v="1"/>
    <x v="1"/>
    <s v=""/>
    <s v="Región A"/>
    <x v="1"/>
    <x v="2"/>
    <x v="250"/>
    <d v="2002-10-31T00:00:00"/>
    <n v="2"/>
    <n v="1"/>
    <s v=""/>
    <n v="625187"/>
    <n v="0"/>
  </r>
  <r>
    <s v="EMPLEADO 204"/>
    <s v="23.760.944-3"/>
    <x v="13"/>
    <d v="1984-02-14T00:00:00"/>
    <x v="14"/>
    <x v="0"/>
    <s v=""/>
    <s v="Región E"/>
    <x v="4"/>
    <x v="2"/>
    <x v="251"/>
    <d v="2002-10-03T00:00:00"/>
    <n v="2"/>
    <n v="1"/>
    <s v=""/>
    <n v="588132"/>
    <n v="0"/>
  </r>
  <r>
    <s v="EMPLEADO 221"/>
    <s v="23.685.076-4"/>
    <x v="16"/>
    <d v="1997-07-04T00:00:00"/>
    <x v="9"/>
    <x v="1"/>
    <n v="1"/>
    <s v="Región A"/>
    <x v="1"/>
    <x v="2"/>
    <x v="252"/>
    <m/>
    <n v="5"/>
    <s v=""/>
    <n v="1"/>
    <n v="625187"/>
    <n v="625187"/>
  </r>
  <r>
    <s v="EMPLEADO 222"/>
    <s v="20.383.968-8"/>
    <x v="6"/>
    <d v="1990-08-30T00:00:00"/>
    <x v="15"/>
    <x v="1"/>
    <n v="1"/>
    <s v="Región B"/>
    <x v="1"/>
    <x v="2"/>
    <x v="253"/>
    <m/>
    <n v="8"/>
    <s v=""/>
    <n v="1"/>
    <n v="723432"/>
    <n v="723432"/>
  </r>
  <r>
    <s v="EMPLEADO 223"/>
    <s v="22.913.375-4"/>
    <x v="16"/>
    <d v="1994-04-26T00:00:00"/>
    <x v="1"/>
    <x v="0"/>
    <n v="1"/>
    <s v="Región A"/>
    <x v="1"/>
    <x v="2"/>
    <x v="254"/>
    <m/>
    <n v="23"/>
    <s v=""/>
    <n v="1"/>
    <n v="625187"/>
    <n v="625187"/>
  </r>
  <r>
    <s v="EMPLEADO 225"/>
    <s v="18.991.781-2"/>
    <x v="16"/>
    <d v="1997-12-04T00:00:00"/>
    <x v="2"/>
    <x v="1"/>
    <n v="1"/>
    <s v="Región B"/>
    <x v="1"/>
    <x v="2"/>
    <x v="255"/>
    <m/>
    <n v="14"/>
    <s v=""/>
    <n v="1"/>
    <n v="625187"/>
    <n v="625187"/>
  </r>
  <r>
    <s v="EMPLEADO 230"/>
    <s v="24.644.830-3"/>
    <x v="16"/>
    <d v="1981-12-31T00:00:00"/>
    <x v="4"/>
    <x v="1"/>
    <n v="1"/>
    <s v="Región C"/>
    <x v="1"/>
    <x v="2"/>
    <x v="256"/>
    <m/>
    <n v="15"/>
    <s v=""/>
    <n v="1"/>
    <n v="625187"/>
    <n v="625187"/>
  </r>
  <r>
    <s v="EMPLEADO 244"/>
    <s v="23.112.664-6"/>
    <x v="10"/>
    <d v="1999-05-09T00:00:00"/>
    <x v="12"/>
    <x v="0"/>
    <n v="1"/>
    <s v="Región A"/>
    <x v="4"/>
    <x v="2"/>
    <x v="102"/>
    <m/>
    <n v="23"/>
    <s v=""/>
    <n v="1"/>
    <n v="755713"/>
    <n v="755713"/>
  </r>
  <r>
    <s v="EMPLEADO 247"/>
    <s v="21.770.923-8"/>
    <x v="16"/>
    <d v="1981-11-27T00:00:00"/>
    <x v="4"/>
    <x v="1"/>
    <n v="1"/>
    <s v="Región A"/>
    <x v="1"/>
    <x v="2"/>
    <x v="257"/>
    <m/>
    <n v="21"/>
    <s v=""/>
    <n v="1"/>
    <n v="625187"/>
    <n v="625187"/>
  </r>
  <r>
    <s v="EMPLEADO 252"/>
    <s v="19.047.704-2"/>
    <x v="6"/>
    <d v="1989-10-15T00:00:00"/>
    <x v="10"/>
    <x v="0"/>
    <n v="1"/>
    <s v="Región C"/>
    <x v="1"/>
    <x v="2"/>
    <x v="258"/>
    <m/>
    <n v="9"/>
    <s v=""/>
    <n v="1"/>
    <n v="723432"/>
    <n v="723432"/>
  </r>
  <r>
    <s v="EMPLEADO 274"/>
    <s v="20.522.743-1"/>
    <x v="11"/>
    <d v="1988-12-30T00:00:00"/>
    <x v="10"/>
    <x v="0"/>
    <n v="1"/>
    <s v="Región D"/>
    <x v="2"/>
    <x v="2"/>
    <x v="259"/>
    <m/>
    <n v="15"/>
    <s v=""/>
    <n v="1"/>
    <n v="516071"/>
    <n v="516071"/>
  </r>
  <r>
    <s v="EMPLEADO 276"/>
    <s v="24.229.822-9"/>
    <x v="6"/>
    <d v="1997-05-04T00:00:00"/>
    <x v="9"/>
    <x v="1"/>
    <n v="1"/>
    <s v="Región C"/>
    <x v="1"/>
    <x v="2"/>
    <x v="260"/>
    <m/>
    <n v="3"/>
    <s v=""/>
    <n v="1"/>
    <n v="723432"/>
    <n v="723432"/>
  </r>
  <r>
    <s v="EMPLEADO 283"/>
    <s v="18.241.006-8"/>
    <x v="9"/>
    <d v="1987-07-23T00:00:00"/>
    <x v="11"/>
    <x v="0"/>
    <n v="1"/>
    <s v="Región A"/>
    <x v="3"/>
    <x v="2"/>
    <x v="261"/>
    <m/>
    <n v="6"/>
    <s v=""/>
    <n v="1"/>
    <n v="878659"/>
    <n v="878659"/>
  </r>
  <r>
    <s v="EMPLEADO 286"/>
    <s v="24.719.612-4"/>
    <x v="16"/>
    <d v="1985-10-08T00:00:00"/>
    <x v="16"/>
    <x v="1"/>
    <n v="1"/>
    <s v="Región A"/>
    <x v="1"/>
    <x v="2"/>
    <x v="262"/>
    <m/>
    <n v="8"/>
    <s v=""/>
    <n v="1"/>
    <n v="625187"/>
    <n v="625187"/>
  </r>
  <r>
    <s v="EMPLEADO 289"/>
    <s v="22.345.580-4"/>
    <x v="9"/>
    <d v="1998-08-21T00:00:00"/>
    <x v="2"/>
    <x v="1"/>
    <n v="1"/>
    <s v="Región C"/>
    <x v="3"/>
    <x v="2"/>
    <x v="263"/>
    <m/>
    <n v="14"/>
    <s v=""/>
    <n v="1"/>
    <n v="878659"/>
    <n v="878659"/>
  </r>
  <r>
    <s v="EMPLEADO 294"/>
    <s v="21.479.332-1"/>
    <x v="11"/>
    <d v="1995-03-11T00:00:00"/>
    <x v="17"/>
    <x v="0"/>
    <n v="1"/>
    <s v="Región A"/>
    <x v="2"/>
    <x v="2"/>
    <x v="264"/>
    <m/>
    <n v="7"/>
    <s v=""/>
    <n v="1"/>
    <n v="516071"/>
    <n v="516071"/>
  </r>
  <r>
    <s v="EMPLEADO 301"/>
    <s v="24.328.686-5"/>
    <x v="16"/>
    <d v="1987-03-20T00:00:00"/>
    <x v="11"/>
    <x v="0"/>
    <s v=""/>
    <s v="Región E"/>
    <x v="1"/>
    <x v="2"/>
    <x v="265"/>
    <d v="2004-02-11T00:00:00"/>
    <n v="3"/>
    <n v="1"/>
    <s v=""/>
    <n v="625187"/>
    <n v="0"/>
  </r>
  <r>
    <s v="EMPLEADO 309"/>
    <s v="20.266.348-7"/>
    <x v="10"/>
    <d v="1995-05-29T00:00:00"/>
    <x v="17"/>
    <x v="1"/>
    <s v=""/>
    <s v="Región B"/>
    <x v="4"/>
    <x v="2"/>
    <x v="266"/>
    <d v="2022-07-08T00:00:00"/>
    <n v="3"/>
    <n v="1"/>
    <s v=""/>
    <n v="755713"/>
    <n v="0"/>
  </r>
  <r>
    <s v="EMPLEADO 312"/>
    <s v="20.434.686-8"/>
    <x v="11"/>
    <d v="1996-05-28T00:00:00"/>
    <x v="18"/>
    <x v="0"/>
    <n v="1"/>
    <s v="Región A"/>
    <x v="2"/>
    <x v="2"/>
    <x v="267"/>
    <m/>
    <n v="6"/>
    <s v=""/>
    <n v="1"/>
    <n v="516071"/>
    <n v="516071"/>
  </r>
  <r>
    <s v="EMPLEADO 330"/>
    <s v="22.637.951-3"/>
    <x v="15"/>
    <d v="1992-09-19T00:00:00"/>
    <x v="8"/>
    <x v="0"/>
    <n v="1"/>
    <s v="Región D"/>
    <x v="3"/>
    <x v="2"/>
    <x v="268"/>
    <m/>
    <n v="10"/>
    <s v=""/>
    <n v="1"/>
    <n v="650876"/>
    <n v="650876"/>
  </r>
  <r>
    <s v="EMPLEADO 331"/>
    <s v="22.761.734-7"/>
    <x v="14"/>
    <d v="1981-09-18T00:00:00"/>
    <x v="19"/>
    <x v="1"/>
    <n v="1"/>
    <s v="Región A"/>
    <x v="5"/>
    <x v="2"/>
    <x v="269"/>
    <m/>
    <n v="17"/>
    <s v=""/>
    <n v="1"/>
    <n v="747368"/>
    <n v="747368"/>
  </r>
  <r>
    <s v="EMPLEADO 339"/>
    <s v="20.091.258-9"/>
    <x v="10"/>
    <d v="1985-05-26T00:00:00"/>
    <x v="16"/>
    <x v="0"/>
    <n v="1"/>
    <s v="Región B"/>
    <x v="4"/>
    <x v="2"/>
    <x v="270"/>
    <m/>
    <n v="22"/>
    <s v=""/>
    <n v="1"/>
    <n v="755713"/>
    <n v="755713"/>
  </r>
  <r>
    <s v="EMPLEADO 359"/>
    <s v="19.331.427-7"/>
    <x v="10"/>
    <d v="1984-12-25T00:00:00"/>
    <x v="16"/>
    <x v="0"/>
    <n v="1"/>
    <s v="Región C"/>
    <x v="4"/>
    <x v="2"/>
    <x v="271"/>
    <m/>
    <n v="6"/>
    <s v=""/>
    <n v="1"/>
    <n v="755713"/>
    <n v="755713"/>
  </r>
  <r>
    <s v="EMPLEADO 380"/>
    <s v="23.014.221-1"/>
    <x v="10"/>
    <d v="1989-01-17T00:00:00"/>
    <x v="10"/>
    <x v="0"/>
    <n v="1"/>
    <s v="Región B"/>
    <x v="4"/>
    <x v="2"/>
    <x v="272"/>
    <m/>
    <n v="6"/>
    <s v=""/>
    <n v="1"/>
    <n v="755713"/>
    <n v="755713"/>
  </r>
  <r>
    <s v="EMPLEADO 385"/>
    <s v="23.088.737-6"/>
    <x v="10"/>
    <d v="2000-01-16T00:00:00"/>
    <x v="5"/>
    <x v="0"/>
    <n v="1"/>
    <s v="Región E"/>
    <x v="4"/>
    <x v="2"/>
    <x v="273"/>
    <m/>
    <n v="23"/>
    <s v=""/>
    <n v="1"/>
    <n v="755713"/>
    <n v="755713"/>
  </r>
  <r>
    <s v="EMPLEADO 388"/>
    <s v="23.470.598-1"/>
    <x v="8"/>
    <d v="1981-05-03T00:00:00"/>
    <x v="19"/>
    <x v="1"/>
    <n v="1"/>
    <s v="Región A"/>
    <x v="0"/>
    <x v="2"/>
    <x v="274"/>
    <m/>
    <n v="16"/>
    <s v=""/>
    <n v="1"/>
    <n v="568377"/>
    <n v="568377"/>
  </r>
  <r>
    <s v="EMPLEADO 395"/>
    <s v="24.631.731-5"/>
    <x v="15"/>
    <d v="1991-08-14T00:00:00"/>
    <x v="3"/>
    <x v="0"/>
    <n v="1"/>
    <s v="Región A"/>
    <x v="3"/>
    <x v="2"/>
    <x v="275"/>
    <m/>
    <n v="19"/>
    <s v=""/>
    <n v="1"/>
    <n v="650876"/>
    <n v="650876"/>
  </r>
  <r>
    <s v="EMPLEADO 397"/>
    <s v="19.371.666-8"/>
    <x v="12"/>
    <d v="2000-01-14T00:00:00"/>
    <x v="5"/>
    <x v="1"/>
    <n v="1"/>
    <s v="Región B"/>
    <x v="2"/>
    <x v="2"/>
    <x v="276"/>
    <m/>
    <n v="10"/>
    <s v=""/>
    <n v="1"/>
    <n v="780333"/>
    <n v="780333"/>
  </r>
  <r>
    <s v="EMPLEADO 411"/>
    <s v="20.612.675-4"/>
    <x v="17"/>
    <d v="1997-06-26T00:00:00"/>
    <x v="9"/>
    <x v="0"/>
    <n v="1"/>
    <s v="Región A"/>
    <x v="5"/>
    <x v="2"/>
    <x v="277"/>
    <m/>
    <n v="23"/>
    <s v=""/>
    <n v="1"/>
    <n v="586374"/>
    <n v="586374"/>
  </r>
  <r>
    <s v="EMPLEADO 413"/>
    <s v="19.413.475-9"/>
    <x v="10"/>
    <d v="1997-01-01T00:00:00"/>
    <x v="9"/>
    <x v="1"/>
    <s v=""/>
    <s v="Región D"/>
    <x v="4"/>
    <x v="2"/>
    <x v="278"/>
    <d v="2005-05-30T00:00:00"/>
    <n v="3"/>
    <n v="1"/>
    <s v=""/>
    <n v="755713"/>
    <n v="0"/>
  </r>
  <r>
    <s v="EMPLEADO 419"/>
    <s v="19.770.873-4"/>
    <x v="15"/>
    <d v="2000-08-29T00:00:00"/>
    <x v="5"/>
    <x v="1"/>
    <s v=""/>
    <s v="Región E"/>
    <x v="3"/>
    <x v="2"/>
    <x v="279"/>
    <d v="2020-04-25T00:00:00"/>
    <n v="3"/>
    <n v="1"/>
    <s v=""/>
    <n v="650876"/>
    <n v="0"/>
  </r>
  <r>
    <s v="EMPLEADO 421"/>
    <s v="23.364.717-8"/>
    <x v="7"/>
    <d v="1994-09-16T00:00:00"/>
    <x v="1"/>
    <x v="0"/>
    <s v=""/>
    <s v="Región D"/>
    <x v="0"/>
    <x v="2"/>
    <x v="280"/>
    <d v="2019-11-04T00:00:00"/>
    <n v="2"/>
    <n v="1"/>
    <s v=""/>
    <n v="884434"/>
    <n v="0"/>
  </r>
  <r>
    <s v="EMPLEADO 422"/>
    <s v="21.702.043-5"/>
    <x v="12"/>
    <d v="1983-01-27T00:00:00"/>
    <x v="7"/>
    <x v="0"/>
    <n v="1"/>
    <s v="Región D"/>
    <x v="2"/>
    <x v="2"/>
    <x v="281"/>
    <m/>
    <n v="4"/>
    <s v=""/>
    <n v="1"/>
    <n v="780333"/>
    <n v="780333"/>
  </r>
  <r>
    <s v="EMPLEADO 424"/>
    <s v="23.081.814-6"/>
    <x v="15"/>
    <d v="1999-02-23T00:00:00"/>
    <x v="12"/>
    <x v="1"/>
    <n v="1"/>
    <s v="Región B"/>
    <x v="3"/>
    <x v="2"/>
    <x v="282"/>
    <m/>
    <n v="8"/>
    <s v=""/>
    <n v="1"/>
    <n v="650876"/>
    <n v="650876"/>
  </r>
  <r>
    <s v="EMPLEADO 426"/>
    <s v="19.023.918-4"/>
    <x v="8"/>
    <d v="1991-04-08T00:00:00"/>
    <x v="3"/>
    <x v="1"/>
    <n v="1"/>
    <s v="Región E"/>
    <x v="0"/>
    <x v="2"/>
    <x v="283"/>
    <m/>
    <n v="23"/>
    <s v=""/>
    <n v="1"/>
    <n v="568377"/>
    <n v="568377"/>
  </r>
  <r>
    <s v="EMPLEADO 467"/>
    <s v="19.994.889-3"/>
    <x v="9"/>
    <d v="1986-09-19T00:00:00"/>
    <x v="6"/>
    <x v="1"/>
    <n v="1"/>
    <s v="Región C"/>
    <x v="3"/>
    <x v="2"/>
    <x v="284"/>
    <m/>
    <n v="4"/>
    <s v=""/>
    <n v="1"/>
    <n v="878659"/>
    <n v="878659"/>
  </r>
  <r>
    <s v="EMPLEADO 472"/>
    <s v="18.886.516-5"/>
    <x v="15"/>
    <d v="1988-10-15T00:00:00"/>
    <x v="13"/>
    <x v="0"/>
    <n v="1"/>
    <s v="Región E"/>
    <x v="3"/>
    <x v="2"/>
    <x v="285"/>
    <m/>
    <n v="17"/>
    <s v=""/>
    <n v="1"/>
    <n v="650876"/>
    <n v="650876"/>
  </r>
  <r>
    <s v="EMPLEADO 474"/>
    <s v="24.606.551-8"/>
    <x v="6"/>
    <d v="1985-11-04T00:00:00"/>
    <x v="6"/>
    <x v="1"/>
    <n v="1"/>
    <s v="Región A"/>
    <x v="1"/>
    <x v="2"/>
    <x v="286"/>
    <m/>
    <n v="5"/>
    <s v=""/>
    <n v="1"/>
    <n v="723432"/>
    <n v="723432"/>
  </r>
  <r>
    <s v="EMPLEADO 484"/>
    <s v="20.321.033-3"/>
    <x v="13"/>
    <d v="2000-03-04T00:00:00"/>
    <x v="5"/>
    <x v="0"/>
    <n v="1"/>
    <s v="Región D"/>
    <x v="4"/>
    <x v="2"/>
    <x v="287"/>
    <m/>
    <n v="7"/>
    <s v=""/>
    <n v="1"/>
    <n v="588132"/>
    <n v="588132"/>
  </r>
  <r>
    <s v="EMPLEADO 489"/>
    <s v="21.094.326-5"/>
    <x v="11"/>
    <d v="1987-06-25T00:00:00"/>
    <x v="11"/>
    <x v="0"/>
    <n v="1"/>
    <s v="Región B"/>
    <x v="2"/>
    <x v="2"/>
    <x v="288"/>
    <m/>
    <n v="21"/>
    <s v=""/>
    <n v="1"/>
    <n v="516071"/>
    <n v="516071"/>
  </r>
  <r>
    <s v="EMPLEADO 495"/>
    <s v="18.754.066-9"/>
    <x v="17"/>
    <d v="1982-10-01T00:00:00"/>
    <x v="4"/>
    <x v="1"/>
    <n v="1"/>
    <s v="Región E"/>
    <x v="5"/>
    <x v="2"/>
    <x v="289"/>
    <m/>
    <n v="13"/>
    <s v=""/>
    <n v="1"/>
    <n v="586374"/>
    <n v="586374"/>
  </r>
  <r>
    <s v="EMPLEADO 500"/>
    <s v="24.824.496-2"/>
    <x v="16"/>
    <d v="1985-08-25T00:00:00"/>
    <x v="16"/>
    <x v="0"/>
    <n v="1"/>
    <s v="Región D"/>
    <x v="1"/>
    <x v="2"/>
    <x v="290"/>
    <m/>
    <n v="12"/>
    <s v=""/>
    <n v="1"/>
    <n v="625187"/>
    <n v="625187"/>
  </r>
  <r>
    <s v="EMPLEADO 502"/>
    <s v="24.334.502-3"/>
    <x v="7"/>
    <d v="1998-07-03T00:00:00"/>
    <x v="2"/>
    <x v="1"/>
    <n v="1"/>
    <s v="Región C"/>
    <x v="0"/>
    <x v="2"/>
    <x v="291"/>
    <m/>
    <n v="12"/>
    <s v=""/>
    <n v="1"/>
    <n v="884434"/>
    <n v="884434"/>
  </r>
  <r>
    <s v="EMPLEADO 539"/>
    <s v="18.972.934-3"/>
    <x v="9"/>
    <d v="1985-07-27T00:00:00"/>
    <x v="16"/>
    <x v="0"/>
    <n v="1"/>
    <s v="Región A"/>
    <x v="3"/>
    <x v="2"/>
    <x v="292"/>
    <m/>
    <n v="12"/>
    <s v=""/>
    <n v="1"/>
    <n v="878659"/>
    <n v="878659"/>
  </r>
  <r>
    <s v="EMPLEADO 551"/>
    <s v="21.437.394-8"/>
    <x v="17"/>
    <d v="1983-09-19T00:00:00"/>
    <x v="7"/>
    <x v="1"/>
    <n v="1"/>
    <s v="Región D"/>
    <x v="5"/>
    <x v="2"/>
    <x v="293"/>
    <m/>
    <n v="5"/>
    <s v=""/>
    <n v="1"/>
    <n v="586374"/>
    <n v="586374"/>
  </r>
  <r>
    <s v="EMPLEADO 554"/>
    <s v="24.801.314-7"/>
    <x v="10"/>
    <d v="1999-02-19T00:00:00"/>
    <x v="12"/>
    <x v="0"/>
    <n v="1"/>
    <s v="Región D"/>
    <x v="4"/>
    <x v="2"/>
    <x v="294"/>
    <m/>
    <n v="5"/>
    <s v=""/>
    <n v="1"/>
    <n v="755713"/>
    <n v="755713"/>
  </r>
  <r>
    <s v="EMPLEADO 558"/>
    <s v="23.841.455-5"/>
    <x v="8"/>
    <d v="1994-10-18T00:00:00"/>
    <x v="1"/>
    <x v="0"/>
    <n v="1"/>
    <s v="Región B"/>
    <x v="0"/>
    <x v="2"/>
    <x v="295"/>
    <m/>
    <n v="11"/>
    <s v=""/>
    <n v="1"/>
    <n v="568377"/>
    <n v="568377"/>
  </r>
  <r>
    <s v="EMPLEADO 562"/>
    <s v="22.664.967-3"/>
    <x v="16"/>
    <d v="1999-11-22T00:00:00"/>
    <x v="5"/>
    <x v="1"/>
    <n v="1"/>
    <s v="Región D"/>
    <x v="1"/>
    <x v="2"/>
    <x v="296"/>
    <m/>
    <n v="11"/>
    <s v=""/>
    <n v="1"/>
    <n v="625187"/>
    <n v="625187"/>
  </r>
  <r>
    <s v="EMPLEADO 575"/>
    <s v="20.676.813-6"/>
    <x v="9"/>
    <d v="1996-10-25T00:00:00"/>
    <x v="18"/>
    <x v="0"/>
    <s v=""/>
    <s v="Región E"/>
    <x v="3"/>
    <x v="2"/>
    <x v="297"/>
    <d v="2013-03-17T00:00:00"/>
    <n v="3"/>
    <n v="1"/>
    <s v=""/>
    <n v="878659"/>
    <n v="0"/>
  </r>
  <r>
    <s v="EMPLEADO 601"/>
    <s v="19.999.765-9"/>
    <x v="13"/>
    <d v="1992-09-22T00:00:00"/>
    <x v="8"/>
    <x v="1"/>
    <s v=""/>
    <s v="Región B"/>
    <x v="4"/>
    <x v="2"/>
    <x v="298"/>
    <d v="2020-04-09T00:00:00"/>
    <n v="3"/>
    <n v="1"/>
    <s v=""/>
    <n v="588132"/>
    <n v="0"/>
  </r>
  <r>
    <s v="EMPLEADO 606"/>
    <s v="23.539.115-7"/>
    <x v="15"/>
    <d v="1996-05-15T00:00:00"/>
    <x v="18"/>
    <x v="1"/>
    <s v=""/>
    <s v="Región E"/>
    <x v="3"/>
    <x v="2"/>
    <x v="299"/>
    <d v="2008-10-17T00:00:00"/>
    <n v="2"/>
    <n v="1"/>
    <s v=""/>
    <n v="650876"/>
    <n v="0"/>
  </r>
  <r>
    <s v="EMPLEADO 615"/>
    <s v="19.933.395-7"/>
    <x v="7"/>
    <d v="1988-10-08T00:00:00"/>
    <x v="13"/>
    <x v="1"/>
    <s v=""/>
    <s v="Región B"/>
    <x v="0"/>
    <x v="2"/>
    <x v="300"/>
    <d v="2019-01-06T00:00:00"/>
    <n v="3"/>
    <n v="1"/>
    <s v=""/>
    <n v="884434"/>
    <n v="0"/>
  </r>
  <r>
    <s v="EMPLEADO 624"/>
    <s v="20.927.796-2"/>
    <x v="16"/>
    <d v="2000-08-15T00:00:00"/>
    <x v="5"/>
    <x v="0"/>
    <n v="1"/>
    <s v="Región B"/>
    <x v="1"/>
    <x v="2"/>
    <x v="301"/>
    <m/>
    <n v="23"/>
    <s v=""/>
    <n v="1"/>
    <n v="625187"/>
    <n v="625187"/>
  </r>
  <r>
    <s v="EMPLEADO 636"/>
    <s v="20.242.083-8"/>
    <x v="12"/>
    <d v="1997-06-23T00:00:00"/>
    <x v="9"/>
    <x v="1"/>
    <n v="1"/>
    <s v="Región E"/>
    <x v="2"/>
    <x v="2"/>
    <x v="302"/>
    <m/>
    <n v="17"/>
    <s v=""/>
    <n v="1"/>
    <n v="780333"/>
    <n v="780333"/>
  </r>
  <r>
    <s v="EMPLEADO 642"/>
    <s v="21.911.060-6"/>
    <x v="11"/>
    <d v="1986-04-05T00:00:00"/>
    <x v="6"/>
    <x v="0"/>
    <n v="1"/>
    <s v="Región D"/>
    <x v="2"/>
    <x v="2"/>
    <x v="303"/>
    <m/>
    <n v="16"/>
    <s v=""/>
    <n v="1"/>
    <n v="516071"/>
    <n v="516071"/>
  </r>
  <r>
    <s v="EMPLEADO 647"/>
    <s v="22.851.336-5"/>
    <x v="8"/>
    <d v="1986-11-24T00:00:00"/>
    <x v="11"/>
    <x v="0"/>
    <n v="1"/>
    <s v="Región E"/>
    <x v="0"/>
    <x v="2"/>
    <x v="304"/>
    <m/>
    <n v="11"/>
    <s v=""/>
    <n v="1"/>
    <n v="568377"/>
    <n v="568377"/>
  </r>
  <r>
    <s v="EMPLEADO 654"/>
    <s v="20.595.060-1"/>
    <x v="6"/>
    <d v="1986-09-19T00:00:00"/>
    <x v="6"/>
    <x v="0"/>
    <n v="1"/>
    <s v="Región C"/>
    <x v="1"/>
    <x v="2"/>
    <x v="305"/>
    <m/>
    <n v="13"/>
    <s v=""/>
    <n v="1"/>
    <n v="723432"/>
    <n v="723432"/>
  </r>
  <r>
    <s v="EMPLEADO 664"/>
    <s v="20.435.268-8"/>
    <x v="6"/>
    <d v="1999-09-18T00:00:00"/>
    <x v="12"/>
    <x v="0"/>
    <n v="1"/>
    <s v="Región C"/>
    <x v="1"/>
    <x v="2"/>
    <x v="306"/>
    <m/>
    <n v="16"/>
    <s v=""/>
    <n v="1"/>
    <n v="723432"/>
    <n v="723432"/>
  </r>
  <r>
    <s v="EMPLEADO 666"/>
    <s v="19.328.145-7"/>
    <x v="14"/>
    <d v="1997-02-24T00:00:00"/>
    <x v="9"/>
    <x v="0"/>
    <n v="1"/>
    <s v="Región C"/>
    <x v="5"/>
    <x v="2"/>
    <x v="307"/>
    <m/>
    <n v="21"/>
    <s v=""/>
    <n v="1"/>
    <n v="747368"/>
    <n v="747368"/>
  </r>
  <r>
    <s v="EMPLEADO 670"/>
    <s v="23.554.868-1"/>
    <x v="6"/>
    <d v="1992-04-28T00:00:00"/>
    <x v="8"/>
    <x v="0"/>
    <n v="1"/>
    <s v="Región D"/>
    <x v="1"/>
    <x v="2"/>
    <x v="308"/>
    <m/>
    <n v="6"/>
    <s v=""/>
    <n v="1"/>
    <n v="723432"/>
    <n v="723432"/>
  </r>
  <r>
    <s v="EMPLEADO 677"/>
    <s v="19.473.169-2"/>
    <x v="10"/>
    <d v="1989-08-22T00:00:00"/>
    <x v="10"/>
    <x v="1"/>
    <n v="1"/>
    <s v="Región B"/>
    <x v="4"/>
    <x v="2"/>
    <x v="309"/>
    <m/>
    <n v="13"/>
    <s v=""/>
    <n v="1"/>
    <n v="755713"/>
    <n v="755713"/>
  </r>
  <r>
    <s v="EMPLEADO 686"/>
    <s v="20.820.852-1"/>
    <x v="11"/>
    <d v="1990-05-18T00:00:00"/>
    <x v="15"/>
    <x v="1"/>
    <n v="1"/>
    <s v="Región A"/>
    <x v="2"/>
    <x v="2"/>
    <x v="310"/>
    <m/>
    <n v="22"/>
    <s v=""/>
    <n v="1"/>
    <n v="516071"/>
    <n v="516071"/>
  </r>
  <r>
    <s v="EMPLEADO 703"/>
    <s v="20.908.099-8"/>
    <x v="7"/>
    <d v="1987-10-17T00:00:00"/>
    <x v="11"/>
    <x v="0"/>
    <n v="1"/>
    <s v="Región A"/>
    <x v="0"/>
    <x v="2"/>
    <x v="311"/>
    <m/>
    <n v="9"/>
    <s v=""/>
    <n v="1"/>
    <n v="884434"/>
    <n v="884434"/>
  </r>
  <r>
    <s v="EMPLEADO 720"/>
    <s v="21.316.230-8"/>
    <x v="8"/>
    <d v="1993-08-19T00:00:00"/>
    <x v="0"/>
    <x v="0"/>
    <n v="1"/>
    <s v="Región D"/>
    <x v="0"/>
    <x v="2"/>
    <x v="312"/>
    <m/>
    <n v="20"/>
    <s v=""/>
    <n v="1"/>
    <n v="568377"/>
    <n v="568377"/>
  </r>
  <r>
    <s v="EMPLEADO 721"/>
    <s v="22.899.508-3"/>
    <x v="13"/>
    <d v="1996-11-20T00:00:00"/>
    <x v="9"/>
    <x v="1"/>
    <n v="1"/>
    <s v="Región C"/>
    <x v="4"/>
    <x v="2"/>
    <x v="313"/>
    <m/>
    <n v="23"/>
    <s v=""/>
    <n v="1"/>
    <n v="588132"/>
    <n v="588132"/>
  </r>
  <r>
    <s v="EMPLEADO 727"/>
    <s v="23.729.993-1"/>
    <x v="7"/>
    <d v="1984-07-20T00:00:00"/>
    <x v="14"/>
    <x v="0"/>
    <n v="1"/>
    <s v="Región C"/>
    <x v="0"/>
    <x v="2"/>
    <x v="314"/>
    <m/>
    <n v="23"/>
    <s v=""/>
    <n v="1"/>
    <n v="884434"/>
    <n v="884434"/>
  </r>
  <r>
    <s v="EMPLEADO 729"/>
    <s v="18.782.866-5"/>
    <x v="11"/>
    <d v="1995-10-08T00:00:00"/>
    <x v="17"/>
    <x v="0"/>
    <s v=""/>
    <s v="Región B"/>
    <x v="2"/>
    <x v="2"/>
    <x v="315"/>
    <d v="2006-11-03T00:00:00"/>
    <n v="2"/>
    <n v="1"/>
    <s v=""/>
    <n v="516071"/>
    <n v="0"/>
  </r>
  <r>
    <s v="EMPLEADO 746"/>
    <s v="22.822.018-6"/>
    <x v="14"/>
    <d v="1984-01-25T00:00:00"/>
    <x v="14"/>
    <x v="0"/>
    <s v=""/>
    <s v="Región A"/>
    <x v="5"/>
    <x v="2"/>
    <x v="316"/>
    <d v="2004-04-23T00:00:00"/>
    <n v="3"/>
    <n v="1"/>
    <s v=""/>
    <n v="747368"/>
    <n v="0"/>
  </r>
  <r>
    <s v="EMPLEADO 749"/>
    <s v="19.566.042-9"/>
    <x v="14"/>
    <d v="1984-06-07T00:00:00"/>
    <x v="14"/>
    <x v="1"/>
    <s v=""/>
    <s v="Región E"/>
    <x v="5"/>
    <x v="2"/>
    <x v="317"/>
    <d v="2016-01-04T00:00:00"/>
    <n v="3"/>
    <n v="1"/>
    <s v=""/>
    <n v="747368"/>
    <n v="0"/>
  </r>
  <r>
    <s v="EMPLEADO 759"/>
    <s v="21.766.593-9"/>
    <x v="7"/>
    <d v="1982-12-31T00:00:00"/>
    <x v="7"/>
    <x v="0"/>
    <n v="1"/>
    <s v="Región E"/>
    <x v="0"/>
    <x v="2"/>
    <x v="318"/>
    <m/>
    <n v="17"/>
    <s v=""/>
    <n v="1"/>
    <n v="884434"/>
    <n v="884434"/>
  </r>
  <r>
    <s v="EMPLEADO 771"/>
    <s v="22.781.936-9"/>
    <x v="16"/>
    <d v="1994-11-17T00:00:00"/>
    <x v="17"/>
    <x v="0"/>
    <n v="1"/>
    <s v="Región E"/>
    <x v="1"/>
    <x v="2"/>
    <x v="319"/>
    <m/>
    <n v="15"/>
    <s v=""/>
    <n v="1"/>
    <n v="625187"/>
    <n v="625187"/>
  </r>
  <r>
    <s v="EMPLEADO 776"/>
    <s v="22.264.274-9"/>
    <x v="10"/>
    <d v="1990-02-21T00:00:00"/>
    <x v="15"/>
    <x v="1"/>
    <n v="1"/>
    <s v="Región B"/>
    <x v="4"/>
    <x v="2"/>
    <x v="320"/>
    <m/>
    <n v="18"/>
    <s v=""/>
    <n v="1"/>
    <n v="755713"/>
    <n v="755713"/>
  </r>
  <r>
    <s v="EMPLEADO 789"/>
    <s v="19.420.007-7"/>
    <x v="14"/>
    <d v="1987-10-17T00:00:00"/>
    <x v="11"/>
    <x v="1"/>
    <n v="1"/>
    <s v="Región E"/>
    <x v="5"/>
    <x v="2"/>
    <x v="321"/>
    <m/>
    <n v="11"/>
    <s v=""/>
    <n v="1"/>
    <n v="747368"/>
    <n v="747368"/>
  </r>
  <r>
    <s v="EMPLEADO 819"/>
    <s v="19.072.487-6"/>
    <x v="14"/>
    <d v="2000-04-09T00:00:00"/>
    <x v="5"/>
    <x v="0"/>
    <n v="1"/>
    <s v="Región D"/>
    <x v="5"/>
    <x v="2"/>
    <x v="322"/>
    <m/>
    <n v="14"/>
    <s v=""/>
    <n v="1"/>
    <n v="747368"/>
    <n v="747368"/>
  </r>
  <r>
    <s v="EMPLEADO 821"/>
    <s v="23.340.804-9"/>
    <x v="12"/>
    <d v="1989-11-27T00:00:00"/>
    <x v="15"/>
    <x v="1"/>
    <n v="1"/>
    <s v="Región D"/>
    <x v="2"/>
    <x v="2"/>
    <x v="323"/>
    <m/>
    <n v="11"/>
    <s v=""/>
    <n v="1"/>
    <n v="780333"/>
    <n v="780333"/>
  </r>
  <r>
    <s v="EMPLEADO 823"/>
    <s v="23.210.602-4"/>
    <x v="9"/>
    <d v="1994-07-13T00:00:00"/>
    <x v="1"/>
    <x v="1"/>
    <n v="1"/>
    <s v="Región D"/>
    <x v="3"/>
    <x v="2"/>
    <x v="324"/>
    <m/>
    <n v="21"/>
    <s v=""/>
    <n v="1"/>
    <n v="878659"/>
    <n v="878659"/>
  </r>
  <r>
    <s v="EMPLEADO 830"/>
    <s v="20.634.554-6"/>
    <x v="15"/>
    <d v="1999-10-23T00:00:00"/>
    <x v="12"/>
    <x v="1"/>
    <n v="1"/>
    <s v="Región B"/>
    <x v="3"/>
    <x v="2"/>
    <x v="146"/>
    <m/>
    <n v="17"/>
    <s v=""/>
    <n v="1"/>
    <n v="650876"/>
    <n v="650876"/>
  </r>
  <r>
    <s v="EMPLEADO 834"/>
    <s v="22.084.199-2"/>
    <x v="11"/>
    <d v="1997-03-19T00:00:00"/>
    <x v="9"/>
    <x v="1"/>
    <n v="1"/>
    <s v="Región C"/>
    <x v="2"/>
    <x v="2"/>
    <x v="325"/>
    <m/>
    <n v="5"/>
    <s v=""/>
    <n v="1"/>
    <n v="516071"/>
    <n v="516071"/>
  </r>
  <r>
    <s v="EMPLEADO 837"/>
    <s v="18.768.403-9"/>
    <x v="13"/>
    <d v="1995-10-29T00:00:00"/>
    <x v="18"/>
    <x v="0"/>
    <s v=""/>
    <s v="Región A"/>
    <x v="4"/>
    <x v="2"/>
    <x v="326"/>
    <d v="2007-05-12T00:00:00"/>
    <n v="3"/>
    <n v="1"/>
    <s v=""/>
    <n v="588132"/>
    <n v="0"/>
  </r>
  <r>
    <s v="EMPLEADO 840"/>
    <s v="18.866.208-6"/>
    <x v="6"/>
    <d v="1984-09-22T00:00:00"/>
    <x v="14"/>
    <x v="0"/>
    <s v=""/>
    <s v="Región A"/>
    <x v="1"/>
    <x v="2"/>
    <x v="327"/>
    <d v="2019-02-11T00:00:00"/>
    <n v="3"/>
    <n v="1"/>
    <s v=""/>
    <n v="723432"/>
    <n v="0"/>
  </r>
  <r>
    <s v="EMPLEADO 842"/>
    <s v="19.111.977-4"/>
    <x v="11"/>
    <d v="1988-10-12T00:00:00"/>
    <x v="13"/>
    <x v="1"/>
    <n v="1"/>
    <s v="Región A"/>
    <x v="2"/>
    <x v="2"/>
    <x v="328"/>
    <m/>
    <n v="15"/>
    <s v=""/>
    <n v="1"/>
    <n v="516071"/>
    <n v="516071"/>
  </r>
  <r>
    <s v="EMPLEADO 843"/>
    <s v="20.735.808-6"/>
    <x v="16"/>
    <d v="2000-01-02T00:00:00"/>
    <x v="5"/>
    <x v="0"/>
    <n v="1"/>
    <s v="Región A"/>
    <x v="1"/>
    <x v="2"/>
    <x v="329"/>
    <m/>
    <n v="19"/>
    <s v=""/>
    <n v="1"/>
    <n v="625187"/>
    <n v="625187"/>
  </r>
  <r>
    <s v="EMPLEADO 002"/>
    <s v="23.085.857-1"/>
    <x v="0"/>
    <d v="1994-04-10T00:00:00"/>
    <x v="1"/>
    <x v="0"/>
    <n v="1"/>
    <s v="Región C"/>
    <x v="0"/>
    <x v="3"/>
    <x v="330"/>
    <m/>
    <n v="20"/>
    <s v=""/>
    <n v="1"/>
    <n v="3208522"/>
    <n v="3208522"/>
  </r>
  <r>
    <s v="EMPLEADO 008"/>
    <s v="18.155.436-4"/>
    <x v="1"/>
    <d v="1983-10-12T00:00:00"/>
    <x v="7"/>
    <x v="1"/>
    <n v="1"/>
    <s v="Región D"/>
    <x v="1"/>
    <x v="3"/>
    <x v="331"/>
    <m/>
    <n v="15"/>
    <s v=""/>
    <n v="1"/>
    <n v="4972329"/>
    <n v="4972329"/>
  </r>
  <r>
    <s v="EMPLEADO 017"/>
    <s v="24.091.065-7"/>
    <x v="2"/>
    <d v="1999-04-03T00:00:00"/>
    <x v="12"/>
    <x v="1"/>
    <n v="1"/>
    <s v="Región E"/>
    <x v="2"/>
    <x v="3"/>
    <x v="332"/>
    <m/>
    <n v="13"/>
    <s v=""/>
    <n v="1"/>
    <n v="2383464"/>
    <n v="2383464"/>
  </r>
  <r>
    <s v="EMPLEADO 018"/>
    <s v="21.680.216-3"/>
    <x v="3"/>
    <d v="1986-12-07T00:00:00"/>
    <x v="11"/>
    <x v="0"/>
    <n v="1"/>
    <s v="Región E"/>
    <x v="3"/>
    <x v="3"/>
    <x v="333"/>
    <m/>
    <n v="5"/>
    <s v=""/>
    <n v="1"/>
    <n v="1436791"/>
    <n v="1436791"/>
  </r>
  <r>
    <s v="EMPLEADO 027"/>
    <s v="23.471.774-4"/>
    <x v="4"/>
    <d v="1989-11-30T00:00:00"/>
    <x v="15"/>
    <x v="1"/>
    <n v="1"/>
    <s v="Región C"/>
    <x v="4"/>
    <x v="3"/>
    <x v="334"/>
    <m/>
    <n v="20"/>
    <s v=""/>
    <n v="1"/>
    <n v="3560940"/>
    <n v="3560940"/>
  </r>
  <r>
    <s v="EMPLEADO 029"/>
    <s v="23.998.314-1"/>
    <x v="5"/>
    <d v="2000-07-02T00:00:00"/>
    <x v="5"/>
    <x v="1"/>
    <n v="1"/>
    <s v="Región C"/>
    <x v="5"/>
    <x v="3"/>
    <x v="335"/>
    <m/>
    <n v="18"/>
    <s v=""/>
    <n v="1"/>
    <n v="1885712"/>
    <n v="1885712"/>
  </r>
  <r>
    <s v="EMPLEADO 036"/>
    <s v="23.025.278-2"/>
    <x v="16"/>
    <d v="1984-09-12T00:00:00"/>
    <x v="14"/>
    <x v="1"/>
    <n v="1"/>
    <s v="Región D"/>
    <x v="1"/>
    <x v="3"/>
    <x v="336"/>
    <m/>
    <n v="8"/>
    <s v=""/>
    <n v="1"/>
    <n v="625187"/>
    <n v="625187"/>
  </r>
  <r>
    <s v="EMPLEADO 043"/>
    <s v="20.793.298-7"/>
    <x v="12"/>
    <d v="1989-07-25T00:00:00"/>
    <x v="10"/>
    <x v="0"/>
    <s v=""/>
    <s v="Región A"/>
    <x v="2"/>
    <x v="3"/>
    <x v="248"/>
    <d v="2018-03-16T00:00:00"/>
    <n v="3"/>
    <n v="1"/>
    <s v=""/>
    <n v="780333"/>
    <n v="0"/>
  </r>
  <r>
    <s v="EMPLEADO 044"/>
    <s v="23.252.899-5"/>
    <x v="17"/>
    <d v="1985-12-26T00:00:00"/>
    <x v="6"/>
    <x v="1"/>
    <s v=""/>
    <s v="Región C"/>
    <x v="5"/>
    <x v="3"/>
    <x v="337"/>
    <d v="2005-12-10T00:00:00"/>
    <n v="2"/>
    <n v="1"/>
    <s v=""/>
    <n v="586374"/>
    <n v="0"/>
  </r>
  <r>
    <s v="EMPLEADO 068"/>
    <s v="23.866.584-4"/>
    <x v="14"/>
    <d v="1987-04-07T00:00:00"/>
    <x v="11"/>
    <x v="0"/>
    <s v=""/>
    <s v="Región E"/>
    <x v="5"/>
    <x v="3"/>
    <x v="338"/>
    <d v="2019-11-09T00:00:00"/>
    <n v="2"/>
    <n v="1"/>
    <s v=""/>
    <n v="747368"/>
    <n v="0"/>
  </r>
  <r>
    <s v="EMPLEADO 071"/>
    <s v="18.897.825-6"/>
    <x v="11"/>
    <d v="2000-07-31T00:00:00"/>
    <x v="5"/>
    <x v="1"/>
    <s v=""/>
    <s v="Región E"/>
    <x v="2"/>
    <x v="3"/>
    <x v="339"/>
    <d v="2006-05-21T00:00:00"/>
    <n v="3"/>
    <n v="1"/>
    <s v=""/>
    <n v="516071"/>
    <n v="0"/>
  </r>
  <r>
    <s v="EMPLEADO 076"/>
    <s v="20.333.435-2"/>
    <x v="14"/>
    <d v="1992-06-11T00:00:00"/>
    <x v="8"/>
    <x v="1"/>
    <n v="1"/>
    <s v="Región E"/>
    <x v="5"/>
    <x v="3"/>
    <x v="340"/>
    <m/>
    <n v="13"/>
    <s v=""/>
    <n v="1"/>
    <n v="747368"/>
    <n v="747368"/>
  </r>
  <r>
    <s v="EMPLEADO 088"/>
    <s v="24.629.883-1"/>
    <x v="6"/>
    <d v="1987-09-24T00:00:00"/>
    <x v="11"/>
    <x v="1"/>
    <n v="1"/>
    <s v="Región E"/>
    <x v="1"/>
    <x v="3"/>
    <x v="341"/>
    <m/>
    <n v="15"/>
    <s v=""/>
    <n v="1"/>
    <n v="723432"/>
    <n v="723432"/>
  </r>
  <r>
    <s v="EMPLEADO 094"/>
    <s v="18.839.933-3"/>
    <x v="8"/>
    <d v="1995-02-01T00:00:00"/>
    <x v="17"/>
    <x v="0"/>
    <n v="1"/>
    <s v="Región E"/>
    <x v="0"/>
    <x v="3"/>
    <x v="342"/>
    <m/>
    <n v="17"/>
    <s v=""/>
    <n v="1"/>
    <n v="568377"/>
    <n v="568377"/>
  </r>
  <r>
    <s v="EMPLEADO 102"/>
    <s v="22.666.980-5"/>
    <x v="11"/>
    <d v="1986-01-25T00:00:00"/>
    <x v="6"/>
    <x v="1"/>
    <n v="1"/>
    <s v="Región E"/>
    <x v="2"/>
    <x v="3"/>
    <x v="343"/>
    <m/>
    <n v="8"/>
    <s v=""/>
    <n v="1"/>
    <n v="516071"/>
    <n v="516071"/>
  </r>
  <r>
    <s v="EMPLEADO 106"/>
    <s v="24.323.339-7"/>
    <x v="7"/>
    <d v="2000-10-12T00:00:00"/>
    <x v="5"/>
    <x v="1"/>
    <n v="1"/>
    <s v="Región A"/>
    <x v="0"/>
    <x v="3"/>
    <x v="344"/>
    <m/>
    <n v="3"/>
    <s v=""/>
    <n v="1"/>
    <n v="884434"/>
    <n v="884434"/>
  </r>
  <r>
    <s v="EMPLEADO 118"/>
    <s v="20.280.227-8"/>
    <x v="16"/>
    <d v="1994-01-15T00:00:00"/>
    <x v="1"/>
    <x v="0"/>
    <n v="1"/>
    <s v="Región D"/>
    <x v="1"/>
    <x v="3"/>
    <x v="345"/>
    <m/>
    <n v="5"/>
    <s v=""/>
    <n v="1"/>
    <n v="625187"/>
    <n v="625187"/>
  </r>
  <r>
    <s v="EMPLEADO 132"/>
    <s v="22.229.349-5"/>
    <x v="14"/>
    <d v="1998-08-04T00:00:00"/>
    <x v="2"/>
    <x v="0"/>
    <n v="1"/>
    <s v="Región B"/>
    <x v="5"/>
    <x v="3"/>
    <x v="121"/>
    <m/>
    <n v="6"/>
    <s v=""/>
    <n v="1"/>
    <n v="747368"/>
    <n v="747368"/>
  </r>
  <r>
    <s v="EMPLEADO 133"/>
    <s v="18.863.668-8"/>
    <x v="16"/>
    <d v="1982-08-06T00:00:00"/>
    <x v="4"/>
    <x v="0"/>
    <n v="1"/>
    <s v="Región C"/>
    <x v="1"/>
    <x v="3"/>
    <x v="346"/>
    <m/>
    <n v="23"/>
    <s v=""/>
    <n v="1"/>
    <n v="625187"/>
    <n v="625187"/>
  </r>
  <r>
    <s v="EMPLEADO 138"/>
    <s v="18.630.978-9"/>
    <x v="16"/>
    <d v="1991-11-12T00:00:00"/>
    <x v="8"/>
    <x v="1"/>
    <n v="1"/>
    <s v="Región B"/>
    <x v="1"/>
    <x v="3"/>
    <x v="347"/>
    <m/>
    <n v="23"/>
    <s v=""/>
    <n v="1"/>
    <n v="625187"/>
    <n v="625187"/>
  </r>
  <r>
    <s v="EMPLEADO 143"/>
    <s v="22.700.166-3"/>
    <x v="9"/>
    <d v="1994-01-24T00:00:00"/>
    <x v="1"/>
    <x v="1"/>
    <n v="1"/>
    <s v="Región A"/>
    <x v="3"/>
    <x v="3"/>
    <x v="348"/>
    <m/>
    <n v="3"/>
    <s v=""/>
    <n v="1"/>
    <n v="878659"/>
    <n v="878659"/>
  </r>
  <r>
    <s v="EMPLEADO 148"/>
    <s v="23.205.035-6"/>
    <x v="8"/>
    <d v="1991-10-27T00:00:00"/>
    <x v="3"/>
    <x v="1"/>
    <n v="1"/>
    <s v="Región A"/>
    <x v="0"/>
    <x v="3"/>
    <x v="349"/>
    <m/>
    <n v="13"/>
    <s v=""/>
    <n v="1"/>
    <n v="568377"/>
    <n v="568377"/>
  </r>
  <r>
    <s v="EMPLEADO 156"/>
    <s v="24.151.752-2"/>
    <x v="12"/>
    <d v="1992-07-14T00:00:00"/>
    <x v="8"/>
    <x v="1"/>
    <s v=""/>
    <s v="Región D"/>
    <x v="2"/>
    <x v="3"/>
    <x v="350"/>
    <d v="2011-12-22T00:00:00"/>
    <n v="2"/>
    <n v="1"/>
    <s v=""/>
    <n v="780333"/>
    <n v="0"/>
  </r>
  <r>
    <s v="EMPLEADO 168"/>
    <s v="22.595.777-4"/>
    <x v="11"/>
    <d v="1987-10-22T00:00:00"/>
    <x v="11"/>
    <x v="0"/>
    <s v=""/>
    <s v="Región B"/>
    <x v="2"/>
    <x v="3"/>
    <x v="351"/>
    <d v="2019-02-17T00:00:00"/>
    <n v="3"/>
    <n v="1"/>
    <s v=""/>
    <n v="516071"/>
    <n v="0"/>
  </r>
  <r>
    <s v="EMPLEADO 173"/>
    <s v="19.215.398-1"/>
    <x v="6"/>
    <d v="1995-11-13T00:00:00"/>
    <x v="18"/>
    <x v="1"/>
    <s v=""/>
    <s v="Región C"/>
    <x v="1"/>
    <x v="3"/>
    <x v="91"/>
    <d v="2004-07-17T00:00:00"/>
    <n v="3"/>
    <n v="1"/>
    <s v=""/>
    <n v="723432"/>
    <n v="0"/>
  </r>
  <r>
    <s v="EMPLEADO 174"/>
    <s v="22.989.383-8"/>
    <x v="17"/>
    <d v="1991-09-04T00:00:00"/>
    <x v="3"/>
    <x v="1"/>
    <s v=""/>
    <s v="Región A"/>
    <x v="5"/>
    <x v="3"/>
    <x v="352"/>
    <d v="2019-02-08T00:00:00"/>
    <n v="3"/>
    <n v="1"/>
    <s v=""/>
    <n v="586374"/>
    <n v="0"/>
  </r>
  <r>
    <s v="EMPLEADO 185"/>
    <s v="19.518.882-5"/>
    <x v="8"/>
    <d v="1994-04-23T00:00:00"/>
    <x v="1"/>
    <x v="1"/>
    <n v="1"/>
    <s v="Región B"/>
    <x v="0"/>
    <x v="3"/>
    <x v="353"/>
    <m/>
    <n v="4"/>
    <s v=""/>
    <n v="1"/>
    <n v="568377"/>
    <n v="568377"/>
  </r>
  <r>
    <s v="EMPLEADO 188"/>
    <s v="22.707.588-4"/>
    <x v="17"/>
    <d v="1990-02-05T00:00:00"/>
    <x v="15"/>
    <x v="0"/>
    <n v="1"/>
    <s v="Región B"/>
    <x v="5"/>
    <x v="3"/>
    <x v="354"/>
    <m/>
    <n v="13"/>
    <s v=""/>
    <n v="1"/>
    <n v="586374"/>
    <n v="586374"/>
  </r>
  <r>
    <s v="EMPLEADO 196"/>
    <s v="18.076.924-2"/>
    <x v="13"/>
    <d v="1983-10-21T00:00:00"/>
    <x v="7"/>
    <x v="0"/>
    <n v="1"/>
    <s v="Región D"/>
    <x v="4"/>
    <x v="3"/>
    <x v="355"/>
    <m/>
    <n v="7"/>
    <s v=""/>
    <n v="1"/>
    <n v="588132"/>
    <n v="588132"/>
  </r>
  <r>
    <s v="EMPLEADO 203"/>
    <s v="21.754.509-6"/>
    <x v="6"/>
    <d v="1995-08-22T00:00:00"/>
    <x v="17"/>
    <x v="0"/>
    <n v="1"/>
    <s v="Región A"/>
    <x v="1"/>
    <x v="3"/>
    <x v="356"/>
    <m/>
    <n v="4"/>
    <s v=""/>
    <n v="1"/>
    <n v="723432"/>
    <n v="723432"/>
  </r>
  <r>
    <s v="EMPLEADO 205"/>
    <s v="23.183.404-5"/>
    <x v="9"/>
    <d v="1982-08-29T00:00:00"/>
    <x v="4"/>
    <x v="0"/>
    <n v="1"/>
    <s v="Región A"/>
    <x v="3"/>
    <x v="3"/>
    <x v="357"/>
    <m/>
    <n v="16"/>
    <s v=""/>
    <n v="1"/>
    <n v="878659"/>
    <n v="878659"/>
  </r>
  <r>
    <s v="EMPLEADO 207"/>
    <s v="22.072.074-2"/>
    <x v="8"/>
    <d v="1986-05-12T00:00:00"/>
    <x v="6"/>
    <x v="1"/>
    <n v="1"/>
    <s v="Región D"/>
    <x v="0"/>
    <x v="3"/>
    <x v="358"/>
    <m/>
    <n v="3"/>
    <s v=""/>
    <n v="1"/>
    <n v="568377"/>
    <n v="568377"/>
  </r>
  <r>
    <s v="EMPLEADO 209"/>
    <s v="19.686.218-5"/>
    <x v="15"/>
    <d v="1997-03-24T00:00:00"/>
    <x v="9"/>
    <x v="0"/>
    <n v="1"/>
    <s v="Región C"/>
    <x v="3"/>
    <x v="3"/>
    <x v="359"/>
    <m/>
    <n v="11"/>
    <s v=""/>
    <n v="1"/>
    <n v="650876"/>
    <n v="650876"/>
  </r>
  <r>
    <s v="EMPLEADO 216"/>
    <s v="18.824.099-9"/>
    <x v="15"/>
    <d v="1985-07-24T00:00:00"/>
    <x v="16"/>
    <x v="1"/>
    <n v="1"/>
    <s v="Región E"/>
    <x v="3"/>
    <x v="3"/>
    <x v="360"/>
    <m/>
    <n v="2"/>
    <s v=""/>
    <n v="1"/>
    <n v="650876"/>
    <n v="650876"/>
  </r>
  <r>
    <s v="EMPLEADO 219"/>
    <s v="20.722.939-9"/>
    <x v="13"/>
    <d v="1986-08-23T00:00:00"/>
    <x v="6"/>
    <x v="1"/>
    <n v="1"/>
    <s v="Región D"/>
    <x v="4"/>
    <x v="3"/>
    <x v="261"/>
    <m/>
    <n v="6"/>
    <s v=""/>
    <n v="1"/>
    <n v="588132"/>
    <n v="588132"/>
  </r>
  <r>
    <s v="EMPLEADO 227"/>
    <s v="23.534.426-9"/>
    <x v="9"/>
    <d v="1983-02-22T00:00:00"/>
    <x v="7"/>
    <x v="1"/>
    <s v=""/>
    <s v="Región C"/>
    <x v="3"/>
    <x v="3"/>
    <x v="361"/>
    <d v="2007-08-18T00:00:00"/>
    <n v="2"/>
    <n v="1"/>
    <s v=""/>
    <n v="878659"/>
    <n v="0"/>
  </r>
  <r>
    <s v="EMPLEADO 231"/>
    <s v="23.777.336-7"/>
    <x v="12"/>
    <d v="1990-03-05T00:00:00"/>
    <x v="15"/>
    <x v="1"/>
    <s v=""/>
    <s v="Región C"/>
    <x v="2"/>
    <x v="3"/>
    <x v="362"/>
    <d v="2020-06-20T00:00:00"/>
    <n v="3"/>
    <n v="1"/>
    <s v=""/>
    <n v="780333"/>
    <n v="0"/>
  </r>
  <r>
    <s v="EMPLEADO 243"/>
    <s v="19.493.546-9"/>
    <x v="7"/>
    <d v="1984-06-04T00:00:00"/>
    <x v="14"/>
    <x v="0"/>
    <s v=""/>
    <s v="Región A"/>
    <x v="0"/>
    <x v="3"/>
    <x v="363"/>
    <d v="2004-09-30T00:00:00"/>
    <n v="2"/>
    <n v="1"/>
    <s v=""/>
    <n v="884434"/>
    <n v="0"/>
  </r>
  <r>
    <s v="EMPLEADO 251"/>
    <s v="21.770.092-9"/>
    <x v="8"/>
    <d v="1993-09-24T00:00:00"/>
    <x v="0"/>
    <x v="0"/>
    <n v="1"/>
    <s v="Región C"/>
    <x v="0"/>
    <x v="3"/>
    <x v="364"/>
    <m/>
    <n v="20"/>
    <s v=""/>
    <n v="1"/>
    <n v="568377"/>
    <n v="568377"/>
  </r>
  <r>
    <s v="EMPLEADO 256"/>
    <s v="21.421.759-6"/>
    <x v="12"/>
    <d v="1999-01-25T00:00:00"/>
    <x v="12"/>
    <x v="0"/>
    <n v="1"/>
    <s v="Región A"/>
    <x v="2"/>
    <x v="3"/>
    <x v="365"/>
    <m/>
    <n v="6"/>
    <s v=""/>
    <n v="1"/>
    <n v="780333"/>
    <n v="780333"/>
  </r>
  <r>
    <s v="EMPLEADO 263"/>
    <s v="19.776.913-8"/>
    <x v="10"/>
    <d v="1988-06-05T00:00:00"/>
    <x v="13"/>
    <x v="1"/>
    <n v="1"/>
    <s v="Región B"/>
    <x v="4"/>
    <x v="3"/>
    <x v="366"/>
    <m/>
    <n v="3"/>
    <s v=""/>
    <n v="1"/>
    <n v="755713"/>
    <n v="755713"/>
  </r>
  <r>
    <s v="EMPLEADO 275"/>
    <s v="19.753.976-9"/>
    <x v="13"/>
    <d v="1991-10-23T00:00:00"/>
    <x v="3"/>
    <x v="1"/>
    <n v="1"/>
    <s v="Región E"/>
    <x v="4"/>
    <x v="3"/>
    <x v="367"/>
    <m/>
    <n v="12"/>
    <s v=""/>
    <n v="1"/>
    <n v="588132"/>
    <n v="588132"/>
  </r>
  <r>
    <s v="EMPLEADO 295"/>
    <s v="24.503.655-2"/>
    <x v="14"/>
    <d v="1988-01-03T00:00:00"/>
    <x v="13"/>
    <x v="0"/>
    <n v="1"/>
    <s v="Región D"/>
    <x v="5"/>
    <x v="3"/>
    <x v="368"/>
    <m/>
    <n v="18"/>
    <s v=""/>
    <n v="1"/>
    <n v="747368"/>
    <n v="747368"/>
  </r>
  <r>
    <s v="EMPLEADO 300"/>
    <s v="24.659.181-7"/>
    <x v="16"/>
    <d v="1981-06-20T00:00:00"/>
    <x v="19"/>
    <x v="1"/>
    <n v="1"/>
    <s v="Región C"/>
    <x v="1"/>
    <x v="3"/>
    <x v="369"/>
    <m/>
    <n v="17"/>
    <s v=""/>
    <n v="1"/>
    <n v="625187"/>
    <n v="625187"/>
  </r>
  <r>
    <s v="EMPLEADO 303"/>
    <s v="21.865.314-9"/>
    <x v="14"/>
    <d v="1984-07-05T00:00:00"/>
    <x v="14"/>
    <x v="0"/>
    <n v="1"/>
    <s v="Región C"/>
    <x v="5"/>
    <x v="3"/>
    <x v="370"/>
    <m/>
    <n v="12"/>
    <s v=""/>
    <n v="1"/>
    <n v="747368"/>
    <n v="747368"/>
  </r>
  <r>
    <s v="EMPLEADO 320"/>
    <s v="22.606.016-7"/>
    <x v="15"/>
    <d v="1994-04-20T00:00:00"/>
    <x v="1"/>
    <x v="1"/>
    <n v="1"/>
    <s v="Región D"/>
    <x v="3"/>
    <x v="3"/>
    <x v="371"/>
    <m/>
    <n v="18"/>
    <s v=""/>
    <n v="1"/>
    <n v="650876"/>
    <n v="650876"/>
  </r>
  <r>
    <s v="EMPLEADO 321"/>
    <s v="19.462.290-6"/>
    <x v="13"/>
    <d v="1999-11-04T00:00:00"/>
    <x v="5"/>
    <x v="0"/>
    <n v="1"/>
    <s v="Región B"/>
    <x v="4"/>
    <x v="3"/>
    <x v="372"/>
    <m/>
    <n v="14"/>
    <s v=""/>
    <n v="1"/>
    <n v="588132"/>
    <n v="588132"/>
  </r>
  <r>
    <s v="EMPLEADO 338"/>
    <s v="24.971.668-4"/>
    <x v="13"/>
    <d v="1985-08-27T00:00:00"/>
    <x v="16"/>
    <x v="0"/>
    <n v="1"/>
    <s v="Región A"/>
    <x v="4"/>
    <x v="3"/>
    <x v="373"/>
    <m/>
    <n v="4"/>
    <s v=""/>
    <n v="1"/>
    <n v="588132"/>
    <n v="588132"/>
  </r>
  <r>
    <s v="EMPLEADO 340"/>
    <s v="23.267.008-2"/>
    <x v="6"/>
    <d v="1995-07-07T00:00:00"/>
    <x v="17"/>
    <x v="0"/>
    <n v="1"/>
    <s v="Región C"/>
    <x v="1"/>
    <x v="3"/>
    <x v="374"/>
    <m/>
    <n v="5"/>
    <s v=""/>
    <n v="1"/>
    <n v="723432"/>
    <n v="723432"/>
  </r>
  <r>
    <s v="EMPLEADO 348"/>
    <s v="22.002.482-8"/>
    <x v="6"/>
    <d v="1997-01-22T00:00:00"/>
    <x v="9"/>
    <x v="0"/>
    <n v="1"/>
    <s v="Región B"/>
    <x v="1"/>
    <x v="3"/>
    <x v="375"/>
    <m/>
    <n v="13"/>
    <s v=""/>
    <n v="1"/>
    <n v="723432"/>
    <n v="723432"/>
  </r>
  <r>
    <s v="EMPLEADO 355"/>
    <s v="19.837.687-4"/>
    <x v="9"/>
    <d v="1997-02-12T00:00:00"/>
    <x v="9"/>
    <x v="1"/>
    <n v="1"/>
    <s v="Región C"/>
    <x v="3"/>
    <x v="3"/>
    <x v="376"/>
    <m/>
    <n v="11"/>
    <s v=""/>
    <n v="1"/>
    <n v="878659"/>
    <n v="878659"/>
  </r>
  <r>
    <s v="EMPLEADO 360"/>
    <s v="20.310.423-5"/>
    <x v="14"/>
    <d v="1998-05-04T00:00:00"/>
    <x v="2"/>
    <x v="1"/>
    <n v="1"/>
    <s v="Región E"/>
    <x v="5"/>
    <x v="3"/>
    <x v="377"/>
    <m/>
    <n v="12"/>
    <s v=""/>
    <n v="1"/>
    <n v="747368"/>
    <n v="747368"/>
  </r>
  <r>
    <s v="EMPLEADO 362"/>
    <s v="24.237.569-2"/>
    <x v="17"/>
    <d v="1987-12-21T00:00:00"/>
    <x v="13"/>
    <x v="1"/>
    <n v="1"/>
    <s v="Región C"/>
    <x v="5"/>
    <x v="3"/>
    <x v="378"/>
    <m/>
    <n v="17"/>
    <s v=""/>
    <n v="1"/>
    <n v="586374"/>
    <n v="586374"/>
  </r>
  <r>
    <s v="EMPLEADO 368"/>
    <s v="23.153.888-9"/>
    <x v="14"/>
    <d v="2000-06-29T00:00:00"/>
    <x v="5"/>
    <x v="0"/>
    <n v="1"/>
    <s v="Región C"/>
    <x v="5"/>
    <x v="3"/>
    <x v="379"/>
    <m/>
    <n v="3"/>
    <s v=""/>
    <n v="1"/>
    <n v="747368"/>
    <n v="747368"/>
  </r>
  <r>
    <s v="EMPLEADO 370"/>
    <s v="24.347.020-4"/>
    <x v="16"/>
    <d v="1999-03-29T00:00:00"/>
    <x v="12"/>
    <x v="1"/>
    <n v="1"/>
    <s v="Región D"/>
    <x v="1"/>
    <x v="3"/>
    <x v="380"/>
    <m/>
    <n v="5"/>
    <s v=""/>
    <n v="1"/>
    <n v="625187"/>
    <n v="625187"/>
  </r>
  <r>
    <s v="EMPLEADO 404"/>
    <s v="22.790.451-1"/>
    <x v="10"/>
    <d v="1982-08-23T00:00:00"/>
    <x v="4"/>
    <x v="0"/>
    <n v="1"/>
    <s v="Región C"/>
    <x v="4"/>
    <x v="3"/>
    <x v="381"/>
    <m/>
    <n v="3"/>
    <s v=""/>
    <n v="1"/>
    <n v="755713"/>
    <n v="755713"/>
  </r>
  <r>
    <s v="EMPLEADO 416"/>
    <s v="23.265.696-7"/>
    <x v="9"/>
    <d v="1998-10-09T00:00:00"/>
    <x v="2"/>
    <x v="1"/>
    <n v="1"/>
    <s v="Región E"/>
    <x v="3"/>
    <x v="3"/>
    <x v="382"/>
    <m/>
    <n v="6"/>
    <s v=""/>
    <n v="1"/>
    <n v="878659"/>
    <n v="878659"/>
  </r>
  <r>
    <s v="EMPLEADO 432"/>
    <s v="24.847.852-5"/>
    <x v="12"/>
    <d v="2000-07-03T00:00:00"/>
    <x v="5"/>
    <x v="0"/>
    <n v="1"/>
    <s v="Región B"/>
    <x v="2"/>
    <x v="3"/>
    <x v="383"/>
    <m/>
    <n v="17"/>
    <s v=""/>
    <n v="1"/>
    <n v="780333"/>
    <n v="780333"/>
  </r>
  <r>
    <s v="EMPLEADO 440"/>
    <s v="23.416.272-8"/>
    <x v="12"/>
    <d v="1986-09-30T00:00:00"/>
    <x v="6"/>
    <x v="0"/>
    <n v="1"/>
    <s v="Región A"/>
    <x v="2"/>
    <x v="3"/>
    <x v="384"/>
    <m/>
    <n v="13"/>
    <s v=""/>
    <n v="1"/>
    <n v="780333"/>
    <n v="780333"/>
  </r>
  <r>
    <s v="EMPLEADO 446"/>
    <s v="22.681.391-5"/>
    <x v="9"/>
    <d v="1990-12-01T00:00:00"/>
    <x v="3"/>
    <x v="1"/>
    <n v="1"/>
    <s v="Región E"/>
    <x v="3"/>
    <x v="3"/>
    <x v="385"/>
    <m/>
    <n v="12"/>
    <s v=""/>
    <n v="1"/>
    <n v="878659"/>
    <n v="878659"/>
  </r>
  <r>
    <s v="EMPLEADO 449"/>
    <s v="24.405.773-7"/>
    <x v="17"/>
    <d v="1984-05-31T00:00:00"/>
    <x v="14"/>
    <x v="1"/>
    <n v="1"/>
    <s v="Región B"/>
    <x v="5"/>
    <x v="3"/>
    <x v="386"/>
    <m/>
    <n v="23"/>
    <s v=""/>
    <n v="1"/>
    <n v="586374"/>
    <n v="586374"/>
  </r>
  <r>
    <s v="EMPLEADO 451"/>
    <s v="22.293.056-8"/>
    <x v="14"/>
    <d v="1981-05-05T00:00:00"/>
    <x v="19"/>
    <x v="0"/>
    <n v="1"/>
    <s v="Región E"/>
    <x v="5"/>
    <x v="3"/>
    <x v="387"/>
    <m/>
    <n v="3"/>
    <s v=""/>
    <n v="1"/>
    <n v="747368"/>
    <n v="747368"/>
  </r>
  <r>
    <s v="EMPLEADO 458"/>
    <s v="20.642.603-2"/>
    <x v="9"/>
    <d v="2000-02-20T00:00:00"/>
    <x v="5"/>
    <x v="1"/>
    <n v="1"/>
    <s v="Región B"/>
    <x v="3"/>
    <x v="3"/>
    <x v="388"/>
    <m/>
    <n v="22"/>
    <s v=""/>
    <n v="1"/>
    <n v="878659"/>
    <n v="878659"/>
  </r>
  <r>
    <s v="EMPLEADO 462"/>
    <s v="22.259.667-1"/>
    <x v="13"/>
    <d v="1987-07-31T00:00:00"/>
    <x v="11"/>
    <x v="0"/>
    <n v="1"/>
    <s v="Región E"/>
    <x v="4"/>
    <x v="3"/>
    <x v="389"/>
    <m/>
    <n v="10"/>
    <s v=""/>
    <n v="1"/>
    <n v="588132"/>
    <n v="588132"/>
  </r>
  <r>
    <s v="EMPLEADO 471"/>
    <s v="19.055.991-2"/>
    <x v="8"/>
    <d v="1994-03-18T00:00:00"/>
    <x v="1"/>
    <x v="0"/>
    <n v="1"/>
    <s v="Región B"/>
    <x v="0"/>
    <x v="3"/>
    <x v="390"/>
    <m/>
    <n v="7"/>
    <s v=""/>
    <n v="1"/>
    <n v="568377"/>
    <n v="568377"/>
  </r>
  <r>
    <s v="EMPLEADO 481"/>
    <s v="21.300.181-3"/>
    <x v="16"/>
    <d v="1983-03-16T00:00:00"/>
    <x v="7"/>
    <x v="0"/>
    <s v=""/>
    <s v="Región C"/>
    <x v="1"/>
    <x v="3"/>
    <x v="391"/>
    <d v="2009-02-10T00:00:00"/>
    <n v="3"/>
    <n v="1"/>
    <s v=""/>
    <n v="625187"/>
    <n v="0"/>
  </r>
  <r>
    <s v="EMPLEADO 482"/>
    <s v="20.018.862-4"/>
    <x v="15"/>
    <d v="1997-07-09T00:00:00"/>
    <x v="9"/>
    <x v="1"/>
    <s v=""/>
    <s v="Región E"/>
    <x v="3"/>
    <x v="3"/>
    <x v="392"/>
    <d v="2010-12-13T00:00:00"/>
    <n v="2"/>
    <n v="1"/>
    <s v=""/>
    <n v="650876"/>
    <n v="0"/>
  </r>
  <r>
    <s v="EMPLEADO 483"/>
    <s v="18.690.768-1"/>
    <x v="13"/>
    <d v="1988-08-23T00:00:00"/>
    <x v="13"/>
    <x v="0"/>
    <s v=""/>
    <s v="Región B"/>
    <x v="4"/>
    <x v="3"/>
    <x v="393"/>
    <d v="2021-07-01T00:00:00"/>
    <n v="3"/>
    <n v="1"/>
    <s v=""/>
    <n v="588132"/>
    <n v="0"/>
  </r>
  <r>
    <s v="EMPLEADO 490"/>
    <s v="23.832.041-8"/>
    <x v="14"/>
    <d v="2000-10-02T00:00:00"/>
    <x v="5"/>
    <x v="0"/>
    <s v=""/>
    <s v="Región D"/>
    <x v="5"/>
    <x v="3"/>
    <x v="394"/>
    <d v="2006-06-23T00:00:00"/>
    <n v="2"/>
    <n v="1"/>
    <s v=""/>
    <n v="747368"/>
    <n v="0"/>
  </r>
  <r>
    <s v="EMPLEADO 493"/>
    <s v="19.632.505-9"/>
    <x v="8"/>
    <d v="1987-02-13T00:00:00"/>
    <x v="11"/>
    <x v="1"/>
    <n v="1"/>
    <s v="Región D"/>
    <x v="0"/>
    <x v="3"/>
    <x v="395"/>
    <m/>
    <n v="13"/>
    <s v=""/>
    <n v="1"/>
    <n v="568377"/>
    <n v="568377"/>
  </r>
  <r>
    <s v="EMPLEADO 504"/>
    <s v="18.719.898-2"/>
    <x v="14"/>
    <d v="1985-04-08T00:00:00"/>
    <x v="16"/>
    <x v="0"/>
    <n v="1"/>
    <s v="Región B"/>
    <x v="5"/>
    <x v="3"/>
    <x v="396"/>
    <m/>
    <n v="15"/>
    <s v=""/>
    <n v="1"/>
    <n v="747368"/>
    <n v="747368"/>
  </r>
  <r>
    <s v="EMPLEADO 510"/>
    <s v="21.836.280-8"/>
    <x v="13"/>
    <d v="1992-07-19T00:00:00"/>
    <x v="8"/>
    <x v="1"/>
    <n v="1"/>
    <s v="Región D"/>
    <x v="4"/>
    <x v="3"/>
    <x v="397"/>
    <m/>
    <n v="4"/>
    <s v=""/>
    <n v="1"/>
    <n v="588132"/>
    <n v="588132"/>
  </r>
  <r>
    <s v="EMPLEADO 511"/>
    <s v="23.926.932-3"/>
    <x v="10"/>
    <d v="1996-07-04T00:00:00"/>
    <x v="18"/>
    <x v="1"/>
    <n v="1"/>
    <s v="Región E"/>
    <x v="4"/>
    <x v="3"/>
    <x v="398"/>
    <m/>
    <n v="3"/>
    <s v=""/>
    <n v="1"/>
    <n v="755713"/>
    <n v="755713"/>
  </r>
  <r>
    <s v="EMPLEADO 527"/>
    <s v="22.789.620-3"/>
    <x v="10"/>
    <d v="1987-08-02T00:00:00"/>
    <x v="11"/>
    <x v="1"/>
    <n v="1"/>
    <s v="Región E"/>
    <x v="4"/>
    <x v="3"/>
    <x v="399"/>
    <m/>
    <n v="4"/>
    <s v=""/>
    <n v="1"/>
    <n v="755713"/>
    <n v="755713"/>
  </r>
  <r>
    <s v="EMPLEADO 543"/>
    <s v="21.010.931-9"/>
    <x v="13"/>
    <d v="1981-07-27T00:00:00"/>
    <x v="19"/>
    <x v="0"/>
    <n v="1"/>
    <s v="Región A"/>
    <x v="4"/>
    <x v="3"/>
    <x v="400"/>
    <m/>
    <n v="11"/>
    <s v=""/>
    <n v="1"/>
    <n v="588132"/>
    <n v="588132"/>
  </r>
  <r>
    <s v="EMPLEADO 547"/>
    <s v="21.659.412-6"/>
    <x v="16"/>
    <d v="1987-07-12T00:00:00"/>
    <x v="11"/>
    <x v="0"/>
    <n v="1"/>
    <s v="Región E"/>
    <x v="1"/>
    <x v="3"/>
    <x v="401"/>
    <m/>
    <n v="5"/>
    <s v=""/>
    <n v="1"/>
    <n v="625187"/>
    <n v="625187"/>
  </r>
  <r>
    <s v="EMPLEADO 552"/>
    <s v="23.614.713-1"/>
    <x v="6"/>
    <d v="1988-06-06T00:00:00"/>
    <x v="13"/>
    <x v="1"/>
    <n v="1"/>
    <s v="Región E"/>
    <x v="1"/>
    <x v="3"/>
    <x v="402"/>
    <m/>
    <n v="21"/>
    <s v=""/>
    <n v="1"/>
    <n v="723432"/>
    <n v="723432"/>
  </r>
  <r>
    <s v="EMPLEADO 573"/>
    <s v="21.662.965-6"/>
    <x v="14"/>
    <d v="1994-09-18T00:00:00"/>
    <x v="1"/>
    <x v="1"/>
    <n v="1"/>
    <s v="Región D"/>
    <x v="5"/>
    <x v="3"/>
    <x v="403"/>
    <m/>
    <n v="19"/>
    <s v=""/>
    <n v="1"/>
    <n v="747368"/>
    <n v="747368"/>
  </r>
  <r>
    <s v="EMPLEADO 576"/>
    <s v="21.278.784-3"/>
    <x v="7"/>
    <d v="1996-05-04T00:00:00"/>
    <x v="18"/>
    <x v="0"/>
    <n v="1"/>
    <s v="Región E"/>
    <x v="0"/>
    <x v="3"/>
    <x v="404"/>
    <m/>
    <n v="16"/>
    <s v=""/>
    <n v="1"/>
    <n v="884434"/>
    <n v="884434"/>
  </r>
  <r>
    <s v="EMPLEADO 583"/>
    <s v="19.942.808-8"/>
    <x v="13"/>
    <d v="1984-09-07T00:00:00"/>
    <x v="14"/>
    <x v="0"/>
    <n v="1"/>
    <s v="Región E"/>
    <x v="4"/>
    <x v="3"/>
    <x v="405"/>
    <m/>
    <n v="16"/>
    <s v=""/>
    <n v="1"/>
    <n v="588132"/>
    <n v="588132"/>
  </r>
  <r>
    <s v="EMPLEADO 591"/>
    <s v="21.019.047-6"/>
    <x v="7"/>
    <d v="1997-07-19T00:00:00"/>
    <x v="9"/>
    <x v="0"/>
    <n v="1"/>
    <s v="Región C"/>
    <x v="0"/>
    <x v="3"/>
    <x v="63"/>
    <m/>
    <n v="16"/>
    <s v=""/>
    <n v="1"/>
    <n v="884434"/>
    <n v="884434"/>
  </r>
  <r>
    <s v="EMPLEADO 607"/>
    <s v="19.989.410-4"/>
    <x v="12"/>
    <d v="1986-02-03T00:00:00"/>
    <x v="6"/>
    <x v="0"/>
    <n v="1"/>
    <s v="Región D"/>
    <x v="2"/>
    <x v="3"/>
    <x v="406"/>
    <m/>
    <n v="12"/>
    <s v=""/>
    <n v="1"/>
    <n v="780333"/>
    <n v="780333"/>
  </r>
  <r>
    <s v="EMPLEADO 611"/>
    <s v="21.362.062-6"/>
    <x v="9"/>
    <d v="1992-11-05T00:00:00"/>
    <x v="0"/>
    <x v="1"/>
    <n v="1"/>
    <s v="Región E"/>
    <x v="3"/>
    <x v="3"/>
    <x v="407"/>
    <m/>
    <n v="6"/>
    <s v=""/>
    <n v="1"/>
    <n v="878659"/>
    <n v="878659"/>
  </r>
  <r>
    <s v="EMPLEADO 618"/>
    <s v="18.432.448-8"/>
    <x v="12"/>
    <d v="1985-07-24T00:00:00"/>
    <x v="16"/>
    <x v="0"/>
    <n v="1"/>
    <s v="Región A"/>
    <x v="2"/>
    <x v="3"/>
    <x v="408"/>
    <m/>
    <n v="3"/>
    <s v=""/>
    <n v="1"/>
    <n v="780333"/>
    <n v="780333"/>
  </r>
  <r>
    <s v="EMPLEADO 621"/>
    <s v="24.138.855-5"/>
    <x v="17"/>
    <d v="1997-03-26T00:00:00"/>
    <x v="9"/>
    <x v="1"/>
    <n v="1"/>
    <s v="Región E"/>
    <x v="5"/>
    <x v="3"/>
    <x v="409"/>
    <m/>
    <n v="12"/>
    <s v=""/>
    <n v="1"/>
    <n v="586374"/>
    <n v="586374"/>
  </r>
  <r>
    <s v="EMPLEADO 623"/>
    <s v="19.291.535-5"/>
    <x v="8"/>
    <d v="1987-12-06T00:00:00"/>
    <x v="13"/>
    <x v="1"/>
    <n v="1"/>
    <s v="Región A"/>
    <x v="0"/>
    <x v="3"/>
    <x v="410"/>
    <m/>
    <n v="7"/>
    <s v=""/>
    <n v="1"/>
    <n v="568377"/>
    <n v="568377"/>
  </r>
  <r>
    <s v="EMPLEADO 631"/>
    <s v="23.717.058-1"/>
    <x v="8"/>
    <d v="1985-03-17T00:00:00"/>
    <x v="16"/>
    <x v="0"/>
    <n v="1"/>
    <s v="Región B"/>
    <x v="0"/>
    <x v="3"/>
    <x v="411"/>
    <m/>
    <n v="17"/>
    <s v=""/>
    <n v="1"/>
    <n v="568377"/>
    <n v="568377"/>
  </r>
  <r>
    <s v="EMPLEADO 632"/>
    <s v="23.892.613-6"/>
    <x v="15"/>
    <d v="1991-02-09T00:00:00"/>
    <x v="3"/>
    <x v="1"/>
    <n v="1"/>
    <s v="Región A"/>
    <x v="3"/>
    <x v="3"/>
    <x v="412"/>
    <m/>
    <n v="13"/>
    <s v=""/>
    <n v="1"/>
    <n v="650876"/>
    <n v="650876"/>
  </r>
  <r>
    <s v="EMPLEADO 639"/>
    <s v="23.021.607-6"/>
    <x v="9"/>
    <d v="1981-06-26T00:00:00"/>
    <x v="19"/>
    <x v="1"/>
    <s v=""/>
    <s v="Región A"/>
    <x v="3"/>
    <x v="3"/>
    <x v="413"/>
    <d v="2023-04-06T00:00:00"/>
    <n v="3"/>
    <n v="1"/>
    <s v=""/>
    <n v="878659"/>
    <n v="0"/>
  </r>
  <r>
    <s v="EMPLEADO 643"/>
    <s v="23.189.876-8"/>
    <x v="11"/>
    <d v="1989-04-05T00:00:00"/>
    <x v="10"/>
    <x v="1"/>
    <s v=""/>
    <s v="Región E"/>
    <x v="2"/>
    <x v="3"/>
    <x v="231"/>
    <d v="2013-11-09T00:00:00"/>
    <n v="2"/>
    <n v="1"/>
    <s v=""/>
    <n v="516071"/>
    <n v="0"/>
  </r>
  <r>
    <s v="EMPLEADO 645"/>
    <s v="23.393.821-3"/>
    <x v="16"/>
    <d v="1995-11-09T00:00:00"/>
    <x v="18"/>
    <x v="0"/>
    <s v=""/>
    <s v="Región B"/>
    <x v="1"/>
    <x v="3"/>
    <x v="414"/>
    <d v="2020-06-02T00:00:00"/>
    <n v="2"/>
    <n v="1"/>
    <s v=""/>
    <n v="625187"/>
    <n v="0"/>
  </r>
  <r>
    <s v="EMPLEADO 651"/>
    <s v="19.494.150-3"/>
    <x v="9"/>
    <d v="1985-10-06T00:00:00"/>
    <x v="16"/>
    <x v="1"/>
    <s v=""/>
    <s v="Región E"/>
    <x v="3"/>
    <x v="3"/>
    <x v="415"/>
    <d v="2023-12-04T00:00:00"/>
    <n v="2"/>
    <n v="1"/>
    <s v=""/>
    <n v="878659"/>
    <n v="0"/>
  </r>
  <r>
    <s v="EMPLEADO 659"/>
    <s v="21.392.347-8"/>
    <x v="11"/>
    <d v="1996-08-08T00:00:00"/>
    <x v="18"/>
    <x v="1"/>
    <n v="1"/>
    <s v="Región B"/>
    <x v="2"/>
    <x v="3"/>
    <x v="416"/>
    <m/>
    <n v="9"/>
    <s v=""/>
    <n v="1"/>
    <n v="516071"/>
    <n v="516071"/>
  </r>
  <r>
    <s v="EMPLEADO 661"/>
    <s v="19.330.805-4"/>
    <x v="13"/>
    <d v="1999-01-25T00:00:00"/>
    <x v="12"/>
    <x v="1"/>
    <n v="1"/>
    <s v="Región B"/>
    <x v="4"/>
    <x v="3"/>
    <x v="417"/>
    <m/>
    <n v="19"/>
    <s v=""/>
    <n v="1"/>
    <n v="588132"/>
    <n v="588132"/>
  </r>
  <r>
    <s v="EMPLEADO 672"/>
    <s v="22.975.502-7"/>
    <x v="6"/>
    <d v="1986-06-08T00:00:00"/>
    <x v="6"/>
    <x v="0"/>
    <n v="1"/>
    <s v="Región C"/>
    <x v="1"/>
    <x v="3"/>
    <x v="382"/>
    <m/>
    <n v="6"/>
    <s v=""/>
    <n v="1"/>
    <n v="723432"/>
    <n v="723432"/>
  </r>
  <r>
    <s v="EMPLEADO 682"/>
    <s v="20.993.673-6"/>
    <x v="7"/>
    <d v="1992-05-21T00:00:00"/>
    <x v="8"/>
    <x v="1"/>
    <n v="1"/>
    <s v="Región A"/>
    <x v="0"/>
    <x v="3"/>
    <x v="418"/>
    <m/>
    <n v="15"/>
    <s v=""/>
    <n v="1"/>
    <n v="884434"/>
    <n v="884434"/>
  </r>
  <r>
    <s v="EMPLEADO 684"/>
    <s v="24.799.251-2"/>
    <x v="8"/>
    <d v="1983-07-30T00:00:00"/>
    <x v="7"/>
    <x v="1"/>
    <n v="1"/>
    <s v="Región B"/>
    <x v="0"/>
    <x v="3"/>
    <x v="419"/>
    <m/>
    <n v="3"/>
    <s v=""/>
    <n v="1"/>
    <n v="568377"/>
    <n v="568377"/>
  </r>
  <r>
    <s v="EMPLEADO 689"/>
    <s v="22.607.565-7"/>
    <x v="8"/>
    <d v="1998-08-14T00:00:00"/>
    <x v="2"/>
    <x v="1"/>
    <n v="1"/>
    <s v="Región B"/>
    <x v="0"/>
    <x v="3"/>
    <x v="37"/>
    <m/>
    <n v="21"/>
    <s v=""/>
    <n v="1"/>
    <n v="568377"/>
    <n v="568377"/>
  </r>
  <r>
    <s v="EMPLEADO 700"/>
    <s v="21.574.411-4"/>
    <x v="14"/>
    <d v="1990-03-23T00:00:00"/>
    <x v="15"/>
    <x v="0"/>
    <n v="1"/>
    <s v="Región A"/>
    <x v="5"/>
    <x v="3"/>
    <x v="420"/>
    <m/>
    <n v="13"/>
    <s v=""/>
    <n v="1"/>
    <n v="747368"/>
    <n v="747368"/>
  </r>
  <r>
    <s v="EMPLEADO 717"/>
    <s v="23.787.142-1"/>
    <x v="9"/>
    <d v="1987-10-22T00:00:00"/>
    <x v="11"/>
    <x v="1"/>
    <n v="1"/>
    <s v="Región E"/>
    <x v="3"/>
    <x v="3"/>
    <x v="421"/>
    <m/>
    <n v="13"/>
    <s v=""/>
    <n v="1"/>
    <n v="878659"/>
    <n v="878659"/>
  </r>
  <r>
    <s v="EMPLEADO 723"/>
    <s v="21.468.034-9"/>
    <x v="16"/>
    <d v="1997-07-20T00:00:00"/>
    <x v="9"/>
    <x v="0"/>
    <n v="1"/>
    <s v="Región C"/>
    <x v="1"/>
    <x v="3"/>
    <x v="422"/>
    <m/>
    <n v="3"/>
    <s v=""/>
    <n v="1"/>
    <n v="625187"/>
    <n v="625187"/>
  </r>
  <r>
    <s v="EMPLEADO 725"/>
    <s v="20.816.503-7"/>
    <x v="11"/>
    <d v="1995-02-25T00:00:00"/>
    <x v="17"/>
    <x v="0"/>
    <n v="1"/>
    <s v="Región C"/>
    <x v="2"/>
    <x v="3"/>
    <x v="423"/>
    <m/>
    <n v="5"/>
    <s v=""/>
    <n v="1"/>
    <n v="516071"/>
    <n v="516071"/>
  </r>
  <r>
    <s v="EMPLEADO 739"/>
    <s v="19.154.598-7"/>
    <x v="7"/>
    <d v="1983-12-30T00:00:00"/>
    <x v="14"/>
    <x v="0"/>
    <n v="1"/>
    <s v="Región E"/>
    <x v="0"/>
    <x v="3"/>
    <x v="424"/>
    <m/>
    <n v="17"/>
    <s v=""/>
    <n v="1"/>
    <n v="884434"/>
    <n v="884434"/>
  </r>
  <r>
    <s v="EMPLEADO 745"/>
    <s v="24.341.509-9"/>
    <x v="15"/>
    <d v="2000-04-11T00:00:00"/>
    <x v="5"/>
    <x v="1"/>
    <n v="1"/>
    <s v="Región A"/>
    <x v="3"/>
    <x v="3"/>
    <x v="425"/>
    <m/>
    <n v="20"/>
    <s v=""/>
    <n v="1"/>
    <n v="650876"/>
    <n v="650876"/>
  </r>
  <r>
    <s v="EMPLEADO 747"/>
    <s v="22.402.370-7"/>
    <x v="8"/>
    <d v="1982-12-02T00:00:00"/>
    <x v="7"/>
    <x v="1"/>
    <n v="1"/>
    <s v="Región D"/>
    <x v="0"/>
    <x v="3"/>
    <x v="426"/>
    <m/>
    <n v="6"/>
    <s v=""/>
    <n v="1"/>
    <n v="568377"/>
    <n v="568377"/>
  </r>
  <r>
    <s v="EMPLEADO 752"/>
    <s v="19.050.413-3"/>
    <x v="7"/>
    <d v="1986-07-19T00:00:00"/>
    <x v="6"/>
    <x v="1"/>
    <n v="1"/>
    <s v="Región B"/>
    <x v="0"/>
    <x v="3"/>
    <x v="427"/>
    <m/>
    <n v="14"/>
    <s v=""/>
    <n v="1"/>
    <n v="884434"/>
    <n v="884434"/>
  </r>
  <r>
    <s v="EMPLEADO 760"/>
    <s v="20.803.816-7"/>
    <x v="7"/>
    <d v="2000-01-21T00:00:00"/>
    <x v="5"/>
    <x v="1"/>
    <n v="1"/>
    <s v="Región B"/>
    <x v="0"/>
    <x v="3"/>
    <x v="428"/>
    <m/>
    <n v="23"/>
    <s v=""/>
    <n v="1"/>
    <n v="884434"/>
    <n v="884434"/>
  </r>
  <r>
    <s v="EMPLEADO 780"/>
    <s v="24.503.021-7"/>
    <x v="16"/>
    <d v="1987-10-01T00:00:00"/>
    <x v="11"/>
    <x v="1"/>
    <n v="1"/>
    <s v="Región A"/>
    <x v="1"/>
    <x v="3"/>
    <x v="429"/>
    <m/>
    <n v="5"/>
    <s v=""/>
    <n v="1"/>
    <n v="625187"/>
    <n v="625187"/>
  </r>
  <r>
    <s v="EMPLEADO 786"/>
    <s v="19.470.617-2"/>
    <x v="11"/>
    <d v="1995-07-30T00:00:00"/>
    <x v="17"/>
    <x v="0"/>
    <n v="1"/>
    <s v="Región B"/>
    <x v="2"/>
    <x v="3"/>
    <x v="430"/>
    <m/>
    <n v="14"/>
    <s v=""/>
    <n v="1"/>
    <n v="516071"/>
    <n v="516071"/>
  </r>
  <r>
    <s v="EMPLEADO 795"/>
    <s v="18.190.863-9"/>
    <x v="6"/>
    <d v="1993-12-10T00:00:00"/>
    <x v="1"/>
    <x v="1"/>
    <n v="1"/>
    <s v="Región C"/>
    <x v="1"/>
    <x v="3"/>
    <x v="430"/>
    <m/>
    <n v="14"/>
    <s v=""/>
    <n v="1"/>
    <n v="723432"/>
    <n v="723432"/>
  </r>
  <r>
    <s v="EMPLEADO 813"/>
    <s v="23.561.248-9"/>
    <x v="12"/>
    <d v="1986-11-13T00:00:00"/>
    <x v="11"/>
    <x v="0"/>
    <n v="1"/>
    <s v="Región A"/>
    <x v="2"/>
    <x v="3"/>
    <x v="431"/>
    <m/>
    <n v="14"/>
    <s v=""/>
    <n v="1"/>
    <n v="780333"/>
    <n v="780333"/>
  </r>
  <r>
    <s v="EMPLEADO 824"/>
    <s v="23.076.402-8"/>
    <x v="16"/>
    <d v="1985-10-03T00:00:00"/>
    <x v="16"/>
    <x v="1"/>
    <n v="1"/>
    <s v="Región C"/>
    <x v="1"/>
    <x v="3"/>
    <x v="432"/>
    <m/>
    <n v="5"/>
    <s v=""/>
    <n v="1"/>
    <n v="625187"/>
    <n v="625187"/>
  </r>
  <r>
    <s v="EMPLEADO 839"/>
    <s v="21.227.575-3"/>
    <x v="15"/>
    <d v="1988-08-19T00:00:00"/>
    <x v="13"/>
    <x v="1"/>
    <n v="1"/>
    <s v="Región C"/>
    <x v="3"/>
    <x v="3"/>
    <x v="433"/>
    <m/>
    <n v="15"/>
    <s v=""/>
    <n v="1"/>
    <n v="650876"/>
    <n v="650876"/>
  </r>
  <r>
    <s v="EMPLEADO 847"/>
    <s v="18.449.576-1"/>
    <x v="7"/>
    <d v="1986-12-12T00:00:00"/>
    <x v="11"/>
    <x v="0"/>
    <n v="1"/>
    <s v="Región A"/>
    <x v="0"/>
    <x v="3"/>
    <x v="434"/>
    <m/>
    <n v="3"/>
    <s v=""/>
    <n v="1"/>
    <n v="884434"/>
    <n v="884434"/>
  </r>
  <r>
    <s v="EMPLEADO 006"/>
    <s v="18.473.592-6"/>
    <x v="0"/>
    <d v="1989-05-06T00:00:00"/>
    <x v="10"/>
    <x v="1"/>
    <n v="1"/>
    <s v="Región B"/>
    <x v="0"/>
    <x v="4"/>
    <x v="435"/>
    <m/>
    <n v="6"/>
    <s v=""/>
    <n v="1"/>
    <n v="3208522"/>
    <n v="3208522"/>
  </r>
  <r>
    <s v="EMPLEADO 019"/>
    <s v="20.109.419-6"/>
    <x v="1"/>
    <d v="1985-08-19T00:00:00"/>
    <x v="16"/>
    <x v="0"/>
    <n v="1"/>
    <s v="Región B"/>
    <x v="1"/>
    <x v="4"/>
    <x v="436"/>
    <m/>
    <n v="18"/>
    <s v=""/>
    <n v="1"/>
    <n v="4972329"/>
    <n v="4972329"/>
  </r>
  <r>
    <s v="EMPLEADO 023"/>
    <s v="21.339.512-9"/>
    <x v="2"/>
    <d v="1989-09-06T00:00:00"/>
    <x v="10"/>
    <x v="0"/>
    <n v="1"/>
    <s v="Región D"/>
    <x v="2"/>
    <x v="4"/>
    <x v="437"/>
    <m/>
    <n v="5"/>
    <s v=""/>
    <n v="1"/>
    <n v="2383464"/>
    <n v="2383464"/>
  </r>
  <r>
    <s v="EMPLEADO 031"/>
    <s v="23.516.570-3"/>
    <x v="3"/>
    <d v="1995-07-15T00:00:00"/>
    <x v="17"/>
    <x v="1"/>
    <n v="1"/>
    <s v="Región E"/>
    <x v="3"/>
    <x v="4"/>
    <x v="438"/>
    <m/>
    <n v="18"/>
    <s v=""/>
    <n v="1"/>
    <n v="1436791"/>
    <n v="1436791"/>
  </r>
  <r>
    <s v="EMPLEADO 033"/>
    <s v="22.457.887-7"/>
    <x v="4"/>
    <d v="1984-07-21T00:00:00"/>
    <x v="14"/>
    <x v="1"/>
    <n v="1"/>
    <s v="Región E"/>
    <x v="4"/>
    <x v="4"/>
    <x v="439"/>
    <m/>
    <n v="5"/>
    <s v=""/>
    <n v="1"/>
    <n v="3560940"/>
    <n v="3560940"/>
  </r>
  <r>
    <s v="EMPLEADO 041"/>
    <s v="22.108.904-3"/>
    <x v="5"/>
    <d v="1985-04-04T00:00:00"/>
    <x v="16"/>
    <x v="1"/>
    <n v="1"/>
    <s v="Región A"/>
    <x v="5"/>
    <x v="4"/>
    <x v="440"/>
    <m/>
    <n v="19"/>
    <s v=""/>
    <n v="1"/>
    <n v="1885712"/>
    <n v="1885712"/>
  </r>
  <r>
    <s v="EMPLEADO 042"/>
    <s v="21.238.687-7"/>
    <x v="17"/>
    <d v="1990-02-03T00:00:00"/>
    <x v="15"/>
    <x v="0"/>
    <n v="1"/>
    <s v="Región C"/>
    <x v="5"/>
    <x v="4"/>
    <x v="441"/>
    <m/>
    <n v="5"/>
    <s v=""/>
    <n v="1"/>
    <n v="586374"/>
    <n v="586374"/>
  </r>
  <r>
    <s v="EMPLEADO 047"/>
    <s v="18.530.243-1"/>
    <x v="7"/>
    <d v="1996-11-25T00:00:00"/>
    <x v="9"/>
    <x v="1"/>
    <n v="1"/>
    <s v="Región C"/>
    <x v="0"/>
    <x v="4"/>
    <x v="442"/>
    <m/>
    <n v="23"/>
    <s v=""/>
    <n v="1"/>
    <n v="884434"/>
    <n v="884434"/>
  </r>
  <r>
    <s v="EMPLEADO 080"/>
    <s v="18.686.778-3"/>
    <x v="7"/>
    <d v="1996-08-14T00:00:00"/>
    <x v="18"/>
    <x v="0"/>
    <n v="1"/>
    <s v="Región C"/>
    <x v="0"/>
    <x v="4"/>
    <x v="443"/>
    <m/>
    <n v="2"/>
    <s v=""/>
    <n v="1"/>
    <n v="884434"/>
    <n v="884434"/>
  </r>
  <r>
    <s v="EMPLEADO 084"/>
    <s v="24.769.449-6"/>
    <x v="6"/>
    <d v="1996-11-14T00:00:00"/>
    <x v="9"/>
    <x v="1"/>
    <n v="1"/>
    <s v="Región D"/>
    <x v="1"/>
    <x v="4"/>
    <x v="444"/>
    <m/>
    <n v="14"/>
    <s v=""/>
    <n v="1"/>
    <n v="723432"/>
    <n v="723432"/>
  </r>
  <r>
    <s v="EMPLEADO 101"/>
    <s v="24.916.097-5"/>
    <x v="6"/>
    <d v="1989-10-11T00:00:00"/>
    <x v="10"/>
    <x v="1"/>
    <s v=""/>
    <s v="Región E"/>
    <x v="1"/>
    <x v="4"/>
    <x v="445"/>
    <d v="2018-08-11T00:00:00"/>
    <n v="3"/>
    <n v="1"/>
    <s v=""/>
    <n v="723432"/>
    <n v="0"/>
  </r>
  <r>
    <s v="EMPLEADO 103"/>
    <s v="19.398.521-4"/>
    <x v="9"/>
    <d v="1993-07-28T00:00:00"/>
    <x v="0"/>
    <x v="0"/>
    <s v=""/>
    <s v="Región E"/>
    <x v="3"/>
    <x v="4"/>
    <x v="446"/>
    <d v="2021-09-15T00:00:00"/>
    <n v="2"/>
    <n v="1"/>
    <s v=""/>
    <n v="878659"/>
    <n v="0"/>
  </r>
  <r>
    <s v="EMPLEADO 120"/>
    <s v="21.987.141-9"/>
    <x v="9"/>
    <d v="1991-07-18T00:00:00"/>
    <x v="3"/>
    <x v="1"/>
    <s v=""/>
    <s v="Región E"/>
    <x v="3"/>
    <x v="4"/>
    <x v="447"/>
    <d v="2010-04-24T00:00:00"/>
    <n v="2"/>
    <n v="1"/>
    <s v=""/>
    <n v="878659"/>
    <n v="0"/>
  </r>
  <r>
    <s v="EMPLEADO 122"/>
    <s v="18.237.248-3"/>
    <x v="8"/>
    <d v="1997-12-28T00:00:00"/>
    <x v="2"/>
    <x v="0"/>
    <n v="1"/>
    <s v="Región A"/>
    <x v="0"/>
    <x v="4"/>
    <x v="448"/>
    <m/>
    <n v="19"/>
    <s v=""/>
    <n v="1"/>
    <n v="568377"/>
    <n v="568377"/>
  </r>
  <r>
    <s v="EMPLEADO 126"/>
    <s v="18.130.664-5"/>
    <x v="12"/>
    <d v="1999-06-01T00:00:00"/>
    <x v="12"/>
    <x v="0"/>
    <n v="1"/>
    <s v="Región C"/>
    <x v="2"/>
    <x v="4"/>
    <x v="449"/>
    <m/>
    <n v="18"/>
    <s v=""/>
    <n v="1"/>
    <n v="780333"/>
    <n v="780333"/>
  </r>
  <r>
    <s v="EMPLEADO 134"/>
    <s v="18.634.625-5"/>
    <x v="14"/>
    <d v="1983-05-24T00:00:00"/>
    <x v="7"/>
    <x v="0"/>
    <n v="1"/>
    <s v="Región A"/>
    <x v="5"/>
    <x v="4"/>
    <x v="450"/>
    <m/>
    <n v="12"/>
    <s v=""/>
    <n v="1"/>
    <n v="747368"/>
    <n v="747368"/>
  </r>
  <r>
    <s v="EMPLEADO 141"/>
    <s v="21.070.114-6"/>
    <x v="16"/>
    <d v="1989-01-24T00:00:00"/>
    <x v="10"/>
    <x v="1"/>
    <n v="1"/>
    <s v="Región E"/>
    <x v="1"/>
    <x v="4"/>
    <x v="451"/>
    <m/>
    <n v="23"/>
    <s v=""/>
    <n v="1"/>
    <n v="625187"/>
    <n v="625187"/>
  </r>
  <r>
    <s v="EMPLEADO 160"/>
    <s v="22.516.148-1"/>
    <x v="17"/>
    <d v="1989-11-01T00:00:00"/>
    <x v="15"/>
    <x v="1"/>
    <n v="1"/>
    <s v="Región B"/>
    <x v="5"/>
    <x v="4"/>
    <x v="452"/>
    <m/>
    <n v="11"/>
    <s v=""/>
    <n v="1"/>
    <n v="586374"/>
    <n v="586374"/>
  </r>
  <r>
    <s v="EMPLEADO 167"/>
    <s v="22.807.747-2"/>
    <x v="8"/>
    <d v="1984-01-01T00:00:00"/>
    <x v="14"/>
    <x v="1"/>
    <n v="1"/>
    <s v="Región B"/>
    <x v="0"/>
    <x v="4"/>
    <x v="453"/>
    <m/>
    <n v="6"/>
    <s v=""/>
    <n v="1"/>
    <n v="568377"/>
    <n v="568377"/>
  </r>
  <r>
    <s v="EMPLEADO 170"/>
    <s v="24.007.887-1"/>
    <x v="15"/>
    <d v="1990-03-15T00:00:00"/>
    <x v="15"/>
    <x v="0"/>
    <n v="1"/>
    <s v="Región E"/>
    <x v="3"/>
    <x v="4"/>
    <x v="454"/>
    <m/>
    <n v="12"/>
    <s v=""/>
    <n v="1"/>
    <n v="650876"/>
    <n v="650876"/>
  </r>
  <r>
    <s v="EMPLEADO 171"/>
    <s v="24.911.879-8"/>
    <x v="6"/>
    <d v="1994-09-07T00:00:00"/>
    <x v="1"/>
    <x v="1"/>
    <n v="1"/>
    <s v="Región C"/>
    <x v="1"/>
    <x v="4"/>
    <x v="455"/>
    <m/>
    <n v="9"/>
    <s v=""/>
    <n v="1"/>
    <n v="723432"/>
    <n v="723432"/>
  </r>
  <r>
    <s v="EMPLEADO 176"/>
    <s v="21.038.979-9"/>
    <x v="13"/>
    <d v="1989-10-25T00:00:00"/>
    <x v="10"/>
    <x v="1"/>
    <n v="1"/>
    <s v="Región A"/>
    <x v="4"/>
    <x v="4"/>
    <x v="380"/>
    <m/>
    <n v="5"/>
    <s v=""/>
    <n v="1"/>
    <n v="588132"/>
    <n v="588132"/>
  </r>
  <r>
    <s v="EMPLEADO 195"/>
    <s v="24.106.620-6"/>
    <x v="15"/>
    <d v="1982-08-27T00:00:00"/>
    <x v="4"/>
    <x v="1"/>
    <n v="1"/>
    <s v="Región B"/>
    <x v="3"/>
    <x v="4"/>
    <x v="456"/>
    <m/>
    <n v="18"/>
    <s v=""/>
    <n v="1"/>
    <n v="650876"/>
    <n v="650876"/>
  </r>
  <r>
    <s v="EMPLEADO 237"/>
    <s v="22.867.371-1"/>
    <x v="6"/>
    <d v="1987-10-26T00:00:00"/>
    <x v="11"/>
    <x v="1"/>
    <s v=""/>
    <s v="Región B"/>
    <x v="1"/>
    <x v="4"/>
    <x v="457"/>
    <d v="2014-10-04T00:00:00"/>
    <n v="2"/>
    <n v="1"/>
    <s v=""/>
    <n v="723432"/>
    <n v="0"/>
  </r>
  <r>
    <s v="EMPLEADO 240"/>
    <s v="18.028.931-1"/>
    <x v="13"/>
    <d v="1993-12-04T00:00:00"/>
    <x v="1"/>
    <x v="1"/>
    <s v=""/>
    <s v="Región A"/>
    <x v="4"/>
    <x v="4"/>
    <x v="458"/>
    <d v="2008-08-12T00:00:00"/>
    <n v="2"/>
    <n v="1"/>
    <s v=""/>
    <n v="588132"/>
    <n v="0"/>
  </r>
  <r>
    <s v="EMPLEADO 246"/>
    <s v="19.159.743-5"/>
    <x v="12"/>
    <d v="1991-05-04T00:00:00"/>
    <x v="3"/>
    <x v="0"/>
    <s v=""/>
    <s v="Región E"/>
    <x v="2"/>
    <x v="4"/>
    <x v="319"/>
    <d v="2010-10-16T00:00:00"/>
    <n v="2"/>
    <n v="1"/>
    <s v=""/>
    <n v="780333"/>
    <n v="0"/>
  </r>
  <r>
    <s v="EMPLEADO 254"/>
    <s v="23.318.275-1"/>
    <x v="6"/>
    <d v="1993-12-15T00:00:00"/>
    <x v="1"/>
    <x v="0"/>
    <n v="1"/>
    <s v="Región A"/>
    <x v="1"/>
    <x v="4"/>
    <x v="459"/>
    <m/>
    <n v="6"/>
    <s v=""/>
    <n v="1"/>
    <n v="723432"/>
    <n v="723432"/>
  </r>
  <r>
    <s v="EMPLEADO 258"/>
    <s v="18.926.162-5"/>
    <x v="9"/>
    <d v="1998-05-30T00:00:00"/>
    <x v="2"/>
    <x v="0"/>
    <n v="1"/>
    <s v="Región D"/>
    <x v="3"/>
    <x v="4"/>
    <x v="460"/>
    <m/>
    <n v="6"/>
    <s v=""/>
    <n v="1"/>
    <n v="878659"/>
    <n v="878659"/>
  </r>
  <r>
    <s v="EMPLEADO 259"/>
    <s v="20.647.634-5"/>
    <x v="13"/>
    <d v="1990-04-27T00:00:00"/>
    <x v="15"/>
    <x v="0"/>
    <n v="1"/>
    <s v="Región B"/>
    <x v="4"/>
    <x v="4"/>
    <x v="461"/>
    <m/>
    <n v="15"/>
    <s v=""/>
    <n v="1"/>
    <n v="588132"/>
    <n v="588132"/>
  </r>
  <r>
    <s v="EMPLEADO 265"/>
    <s v="21.139.953-4"/>
    <x v="8"/>
    <d v="1997-05-22T00:00:00"/>
    <x v="9"/>
    <x v="0"/>
    <n v="1"/>
    <s v="Región C"/>
    <x v="0"/>
    <x v="4"/>
    <x v="462"/>
    <m/>
    <n v="6"/>
    <s v=""/>
    <n v="1"/>
    <n v="568377"/>
    <n v="568377"/>
  </r>
  <r>
    <s v="EMPLEADO 271"/>
    <s v="18.176.535-9"/>
    <x v="6"/>
    <d v="1996-12-22T00:00:00"/>
    <x v="9"/>
    <x v="1"/>
    <n v="1"/>
    <s v="Región A"/>
    <x v="1"/>
    <x v="4"/>
    <x v="463"/>
    <m/>
    <n v="23"/>
    <s v=""/>
    <n v="1"/>
    <n v="723432"/>
    <n v="723432"/>
  </r>
  <r>
    <s v="EMPLEADO 282"/>
    <s v="23.042.638-2"/>
    <x v="6"/>
    <d v="1992-01-04T00:00:00"/>
    <x v="8"/>
    <x v="1"/>
    <n v="1"/>
    <s v="Región C"/>
    <x v="1"/>
    <x v="4"/>
    <x v="464"/>
    <m/>
    <n v="6"/>
    <s v=""/>
    <n v="1"/>
    <n v="723432"/>
    <n v="723432"/>
  </r>
  <r>
    <s v="EMPLEADO 296"/>
    <s v="22.027.053-8"/>
    <x v="13"/>
    <d v="1987-02-19T00:00:00"/>
    <x v="11"/>
    <x v="0"/>
    <n v="1"/>
    <s v="Región E"/>
    <x v="4"/>
    <x v="4"/>
    <x v="465"/>
    <m/>
    <n v="16"/>
    <s v=""/>
    <n v="1"/>
    <n v="588132"/>
    <n v="588132"/>
  </r>
  <r>
    <s v="EMPLEADO 311"/>
    <s v="19.953.300-8"/>
    <x v="10"/>
    <d v="1986-03-11T00:00:00"/>
    <x v="6"/>
    <x v="0"/>
    <n v="1"/>
    <s v="Región E"/>
    <x v="4"/>
    <x v="4"/>
    <x v="466"/>
    <m/>
    <n v="13"/>
    <s v=""/>
    <n v="1"/>
    <n v="755713"/>
    <n v="755713"/>
  </r>
  <r>
    <s v="EMPLEADO 314"/>
    <s v="23.077.571-2"/>
    <x v="9"/>
    <d v="1997-09-07T00:00:00"/>
    <x v="9"/>
    <x v="0"/>
    <n v="1"/>
    <s v="Región D"/>
    <x v="3"/>
    <x v="4"/>
    <x v="467"/>
    <m/>
    <n v="16"/>
    <s v=""/>
    <n v="1"/>
    <n v="878659"/>
    <n v="878659"/>
  </r>
  <r>
    <s v="EMPLEADO 322"/>
    <s v="22.463.641-6"/>
    <x v="13"/>
    <d v="1991-01-12T00:00:00"/>
    <x v="3"/>
    <x v="0"/>
    <n v="1"/>
    <s v="Región B"/>
    <x v="4"/>
    <x v="4"/>
    <x v="468"/>
    <m/>
    <n v="14"/>
    <s v=""/>
    <n v="1"/>
    <n v="588132"/>
    <n v="588132"/>
  </r>
  <r>
    <s v="EMPLEADO 328"/>
    <s v="21.549.905-7"/>
    <x v="7"/>
    <d v="1985-03-04T00:00:00"/>
    <x v="16"/>
    <x v="0"/>
    <n v="1"/>
    <s v="Región A"/>
    <x v="0"/>
    <x v="4"/>
    <x v="469"/>
    <m/>
    <n v="11"/>
    <s v=""/>
    <n v="1"/>
    <n v="884434"/>
    <n v="884434"/>
  </r>
  <r>
    <s v="EMPLEADO 332"/>
    <s v="24.885.459-5"/>
    <x v="9"/>
    <d v="1982-08-15T00:00:00"/>
    <x v="4"/>
    <x v="0"/>
    <s v=""/>
    <s v="Región C"/>
    <x v="3"/>
    <x v="4"/>
    <x v="470"/>
    <d v="2012-02-04T00:00:00"/>
    <n v="3"/>
    <n v="1"/>
    <s v=""/>
    <n v="878659"/>
    <n v="0"/>
  </r>
  <r>
    <s v="EMPLEADO 336"/>
    <s v="21.667.689-7"/>
    <x v="9"/>
    <d v="1984-01-13T00:00:00"/>
    <x v="14"/>
    <x v="1"/>
    <s v=""/>
    <s v="Región C"/>
    <x v="3"/>
    <x v="4"/>
    <x v="471"/>
    <d v="2005-08-10T00:00:00"/>
    <n v="2"/>
    <n v="1"/>
    <s v=""/>
    <n v="878659"/>
    <n v="0"/>
  </r>
  <r>
    <s v="EMPLEADO 347"/>
    <s v="21.196.410-2"/>
    <x v="6"/>
    <d v="2000-07-24T00:00:00"/>
    <x v="5"/>
    <x v="1"/>
    <s v=""/>
    <s v="Región A"/>
    <x v="1"/>
    <x v="4"/>
    <x v="472"/>
    <d v="2003-01-27T00:00:00"/>
    <n v="3"/>
    <n v="1"/>
    <s v=""/>
    <n v="723432"/>
    <n v="0"/>
  </r>
  <r>
    <s v="EMPLEADO 349"/>
    <s v="22.157.120-1"/>
    <x v="9"/>
    <d v="1995-07-16T00:00:00"/>
    <x v="17"/>
    <x v="1"/>
    <n v="1"/>
    <s v="Región B"/>
    <x v="3"/>
    <x v="4"/>
    <x v="473"/>
    <m/>
    <n v="21"/>
    <s v=""/>
    <n v="1"/>
    <n v="878659"/>
    <n v="878659"/>
  </r>
  <r>
    <s v="EMPLEADO 356"/>
    <s v="19.212.797-5"/>
    <x v="17"/>
    <d v="1992-01-24T00:00:00"/>
    <x v="8"/>
    <x v="1"/>
    <n v="1"/>
    <s v="Región C"/>
    <x v="5"/>
    <x v="4"/>
    <x v="474"/>
    <m/>
    <n v="18"/>
    <s v=""/>
    <n v="1"/>
    <n v="586374"/>
    <n v="586374"/>
  </r>
  <r>
    <s v="EMPLEADO 365"/>
    <s v="20.177.577-9"/>
    <x v="15"/>
    <d v="1998-06-17T00:00:00"/>
    <x v="2"/>
    <x v="1"/>
    <n v="1"/>
    <s v="Región E"/>
    <x v="3"/>
    <x v="4"/>
    <x v="475"/>
    <m/>
    <n v="13"/>
    <s v=""/>
    <n v="1"/>
    <n v="650876"/>
    <n v="650876"/>
  </r>
  <r>
    <s v="EMPLEADO 366"/>
    <s v="23.639.494-5"/>
    <x v="9"/>
    <d v="1982-05-10T00:00:00"/>
    <x v="4"/>
    <x v="1"/>
    <n v="1"/>
    <s v="Región A"/>
    <x v="3"/>
    <x v="4"/>
    <x v="476"/>
    <m/>
    <n v="11"/>
    <s v=""/>
    <n v="1"/>
    <n v="878659"/>
    <n v="878659"/>
  </r>
  <r>
    <s v="EMPLEADO 373"/>
    <s v="23.176.910-1"/>
    <x v="9"/>
    <d v="1981-07-30T00:00:00"/>
    <x v="19"/>
    <x v="1"/>
    <n v="1"/>
    <s v="Región D"/>
    <x v="3"/>
    <x v="4"/>
    <x v="477"/>
    <m/>
    <n v="18"/>
    <s v=""/>
    <n v="1"/>
    <n v="878659"/>
    <n v="878659"/>
  </r>
  <r>
    <s v="EMPLEADO 374"/>
    <s v="24.055.440-3"/>
    <x v="11"/>
    <d v="1993-09-02T00:00:00"/>
    <x v="0"/>
    <x v="1"/>
    <n v="1"/>
    <s v="Región D"/>
    <x v="2"/>
    <x v="4"/>
    <x v="478"/>
    <m/>
    <n v="9"/>
    <s v=""/>
    <n v="1"/>
    <n v="516071"/>
    <n v="516071"/>
  </r>
  <r>
    <s v="EMPLEADO 382"/>
    <s v="22.304.083-2"/>
    <x v="13"/>
    <d v="1993-03-19T00:00:00"/>
    <x v="0"/>
    <x v="1"/>
    <n v="1"/>
    <s v="Región A"/>
    <x v="4"/>
    <x v="4"/>
    <x v="479"/>
    <m/>
    <n v="3"/>
    <s v=""/>
    <n v="1"/>
    <n v="588132"/>
    <n v="588132"/>
  </r>
  <r>
    <s v="EMPLEADO 386"/>
    <s v="21.218.053-1"/>
    <x v="14"/>
    <d v="1984-01-27T00:00:00"/>
    <x v="14"/>
    <x v="1"/>
    <n v="1"/>
    <s v="Región E"/>
    <x v="5"/>
    <x v="4"/>
    <x v="480"/>
    <m/>
    <n v="4"/>
    <s v=""/>
    <n v="1"/>
    <n v="747368"/>
    <n v="747368"/>
  </r>
  <r>
    <s v="EMPLEADO 392"/>
    <s v="18.907.919-3"/>
    <x v="16"/>
    <d v="1988-10-13T00:00:00"/>
    <x v="13"/>
    <x v="1"/>
    <n v="1"/>
    <s v="Región D"/>
    <x v="1"/>
    <x v="4"/>
    <x v="481"/>
    <m/>
    <n v="15"/>
    <s v=""/>
    <n v="1"/>
    <n v="625187"/>
    <n v="625187"/>
  </r>
  <r>
    <s v="EMPLEADO 393"/>
    <s v="23.717.006-8"/>
    <x v="11"/>
    <d v="1986-06-03T00:00:00"/>
    <x v="6"/>
    <x v="0"/>
    <s v=""/>
    <s v="Región B"/>
    <x v="2"/>
    <x v="4"/>
    <x v="482"/>
    <d v="2003-02-01T00:00:00"/>
    <n v="3"/>
    <n v="1"/>
    <s v=""/>
    <n v="516071"/>
    <n v="0"/>
  </r>
  <r>
    <s v="EMPLEADO 399"/>
    <s v="21.330.142-3"/>
    <x v="16"/>
    <d v="1997-02-16T00:00:00"/>
    <x v="9"/>
    <x v="1"/>
    <s v=""/>
    <s v="Región C"/>
    <x v="1"/>
    <x v="4"/>
    <x v="483"/>
    <d v="2005-12-04T00:00:00"/>
    <n v="2"/>
    <n v="1"/>
    <s v=""/>
    <n v="625187"/>
    <n v="0"/>
  </r>
  <r>
    <s v="EMPLEADO 402"/>
    <s v="23.000.565-2"/>
    <x v="16"/>
    <d v="1984-08-25T00:00:00"/>
    <x v="14"/>
    <x v="1"/>
    <n v="1"/>
    <s v="Región A"/>
    <x v="1"/>
    <x v="4"/>
    <x v="484"/>
    <m/>
    <n v="18"/>
    <s v=""/>
    <n v="1"/>
    <n v="625187"/>
    <n v="625187"/>
  </r>
  <r>
    <s v="EMPLEADO 408"/>
    <s v="23.199.286-7"/>
    <x v="11"/>
    <d v="1994-06-04T00:00:00"/>
    <x v="1"/>
    <x v="0"/>
    <n v="1"/>
    <s v="Región B"/>
    <x v="2"/>
    <x v="4"/>
    <x v="485"/>
    <m/>
    <n v="9"/>
    <s v=""/>
    <n v="1"/>
    <n v="516071"/>
    <n v="516071"/>
  </r>
  <r>
    <s v="EMPLEADO 414"/>
    <s v="20.891.769-4"/>
    <x v="13"/>
    <d v="1996-08-04T00:00:00"/>
    <x v="18"/>
    <x v="1"/>
    <n v="1"/>
    <s v="Región A"/>
    <x v="4"/>
    <x v="4"/>
    <x v="486"/>
    <m/>
    <n v="19"/>
    <s v=""/>
    <n v="1"/>
    <n v="588132"/>
    <n v="588132"/>
  </r>
  <r>
    <s v="EMPLEADO 420"/>
    <s v="20.480.766-5"/>
    <x v="10"/>
    <d v="1984-08-16T00:00:00"/>
    <x v="14"/>
    <x v="1"/>
    <n v="1"/>
    <s v="Región C"/>
    <x v="4"/>
    <x v="4"/>
    <x v="487"/>
    <m/>
    <n v="20"/>
    <s v=""/>
    <n v="1"/>
    <n v="755713"/>
    <n v="755713"/>
  </r>
  <r>
    <s v="EMPLEADO 423"/>
    <s v="22.255.617-5"/>
    <x v="6"/>
    <d v="1981-12-16T00:00:00"/>
    <x v="4"/>
    <x v="0"/>
    <n v="1"/>
    <s v="Región E"/>
    <x v="1"/>
    <x v="4"/>
    <x v="488"/>
    <m/>
    <n v="19"/>
    <s v=""/>
    <n v="1"/>
    <n v="723432"/>
    <n v="723432"/>
  </r>
  <r>
    <s v="EMPLEADO 427"/>
    <s v="19.609.846-4"/>
    <x v="6"/>
    <d v="1982-12-16T00:00:00"/>
    <x v="7"/>
    <x v="1"/>
    <n v="1"/>
    <s v="Región B"/>
    <x v="1"/>
    <x v="4"/>
    <x v="489"/>
    <m/>
    <n v="12"/>
    <s v=""/>
    <n v="1"/>
    <n v="723432"/>
    <n v="723432"/>
  </r>
  <r>
    <s v="EMPLEADO 428"/>
    <s v="23.829.640-8"/>
    <x v="9"/>
    <d v="1987-04-15T00:00:00"/>
    <x v="11"/>
    <x v="1"/>
    <n v="1"/>
    <s v="Región A"/>
    <x v="3"/>
    <x v="4"/>
    <x v="490"/>
    <m/>
    <n v="20"/>
    <s v=""/>
    <n v="1"/>
    <n v="878659"/>
    <n v="878659"/>
  </r>
  <r>
    <s v="EMPLEADO 430"/>
    <s v="19.532.630-8"/>
    <x v="11"/>
    <d v="1989-04-23T00:00:00"/>
    <x v="10"/>
    <x v="0"/>
    <n v="1"/>
    <s v="Región C"/>
    <x v="2"/>
    <x v="4"/>
    <x v="491"/>
    <m/>
    <n v="8"/>
    <s v=""/>
    <n v="1"/>
    <n v="516071"/>
    <n v="516071"/>
  </r>
  <r>
    <s v="EMPLEADO 434"/>
    <s v="22.141.320-9"/>
    <x v="10"/>
    <d v="1981-09-26T00:00:00"/>
    <x v="19"/>
    <x v="0"/>
    <n v="1"/>
    <s v="Región B"/>
    <x v="4"/>
    <x v="4"/>
    <x v="492"/>
    <m/>
    <n v="19"/>
    <s v=""/>
    <n v="1"/>
    <n v="755713"/>
    <n v="755713"/>
  </r>
  <r>
    <s v="EMPLEADO 435"/>
    <s v="21.707.835-9"/>
    <x v="12"/>
    <d v="1989-06-25T00:00:00"/>
    <x v="10"/>
    <x v="0"/>
    <n v="1"/>
    <s v="Región C"/>
    <x v="2"/>
    <x v="4"/>
    <x v="493"/>
    <m/>
    <n v="4"/>
    <s v=""/>
    <n v="1"/>
    <n v="780333"/>
    <n v="780333"/>
  </r>
  <r>
    <s v="EMPLEADO 437"/>
    <s v="19.183.498-7"/>
    <x v="14"/>
    <d v="1985-10-18T00:00:00"/>
    <x v="16"/>
    <x v="0"/>
    <n v="1"/>
    <s v="Región E"/>
    <x v="5"/>
    <x v="4"/>
    <x v="494"/>
    <m/>
    <n v="16"/>
    <s v=""/>
    <n v="1"/>
    <n v="747368"/>
    <n v="747368"/>
  </r>
  <r>
    <s v="EMPLEADO 441"/>
    <s v="19.681.084-9"/>
    <x v="14"/>
    <d v="1996-02-23T00:00:00"/>
    <x v="18"/>
    <x v="1"/>
    <n v="1"/>
    <s v="Región B"/>
    <x v="5"/>
    <x v="4"/>
    <x v="495"/>
    <m/>
    <n v="3"/>
    <s v=""/>
    <n v="1"/>
    <n v="747368"/>
    <n v="747368"/>
  </r>
  <r>
    <s v="EMPLEADO 444"/>
    <s v="23.454.965-8"/>
    <x v="12"/>
    <d v="1991-11-02T00:00:00"/>
    <x v="8"/>
    <x v="0"/>
    <n v="1"/>
    <s v="Región B"/>
    <x v="2"/>
    <x v="4"/>
    <x v="496"/>
    <m/>
    <n v="19"/>
    <s v=""/>
    <n v="1"/>
    <n v="780333"/>
    <n v="780333"/>
  </r>
  <r>
    <s v="EMPLEADO 453"/>
    <s v="19.624.090-7"/>
    <x v="10"/>
    <d v="1997-12-09T00:00:00"/>
    <x v="2"/>
    <x v="1"/>
    <n v="1"/>
    <s v="Región B"/>
    <x v="4"/>
    <x v="4"/>
    <x v="497"/>
    <m/>
    <n v="22"/>
    <s v=""/>
    <n v="1"/>
    <n v="755713"/>
    <n v="755713"/>
  </r>
  <r>
    <s v="EMPLEADO 454"/>
    <s v="24.689.783-3"/>
    <x v="7"/>
    <d v="1995-04-19T00:00:00"/>
    <x v="17"/>
    <x v="1"/>
    <n v="1"/>
    <s v="Región D"/>
    <x v="0"/>
    <x v="4"/>
    <x v="498"/>
    <m/>
    <n v="19"/>
    <s v=""/>
    <n v="1"/>
    <n v="884434"/>
    <n v="884434"/>
  </r>
  <r>
    <s v="EMPLEADO 455"/>
    <s v="19.219.456-4"/>
    <x v="8"/>
    <d v="1984-01-06T00:00:00"/>
    <x v="14"/>
    <x v="0"/>
    <n v="1"/>
    <s v="Región B"/>
    <x v="0"/>
    <x v="4"/>
    <x v="499"/>
    <m/>
    <n v="6"/>
    <s v=""/>
    <n v="1"/>
    <n v="568377"/>
    <n v="568377"/>
  </r>
  <r>
    <s v="EMPLEADO 457"/>
    <s v="22.891.549-8"/>
    <x v="7"/>
    <d v="1983-08-05T00:00:00"/>
    <x v="7"/>
    <x v="0"/>
    <n v="1"/>
    <s v="Región A"/>
    <x v="0"/>
    <x v="4"/>
    <x v="500"/>
    <m/>
    <n v="4"/>
    <s v=""/>
    <n v="1"/>
    <n v="884434"/>
    <n v="884434"/>
  </r>
  <r>
    <s v="EMPLEADO 460"/>
    <s v="24.704.051-6"/>
    <x v="13"/>
    <d v="1992-08-30T00:00:00"/>
    <x v="8"/>
    <x v="1"/>
    <n v="1"/>
    <s v="Región A"/>
    <x v="4"/>
    <x v="4"/>
    <x v="501"/>
    <m/>
    <n v="2"/>
    <s v=""/>
    <n v="1"/>
    <n v="588132"/>
    <n v="588132"/>
  </r>
  <r>
    <s v="EMPLEADO 468"/>
    <s v="19.831.457-9"/>
    <x v="7"/>
    <d v="1996-02-21T00:00:00"/>
    <x v="18"/>
    <x v="1"/>
    <n v="1"/>
    <s v="Región B"/>
    <x v="0"/>
    <x v="4"/>
    <x v="502"/>
    <m/>
    <n v="21"/>
    <s v=""/>
    <n v="1"/>
    <n v="884434"/>
    <n v="884434"/>
  </r>
  <r>
    <s v="EMPLEADO 485"/>
    <s v="22.970.814-7"/>
    <x v="7"/>
    <d v="1995-02-23T00:00:00"/>
    <x v="17"/>
    <x v="1"/>
    <s v=""/>
    <s v="Región D"/>
    <x v="0"/>
    <x v="4"/>
    <x v="503"/>
    <d v="2006-05-12T00:00:00"/>
    <n v="3"/>
    <n v="1"/>
    <s v=""/>
    <n v="884434"/>
    <n v="0"/>
  </r>
  <r>
    <s v="EMPLEADO 492"/>
    <s v="20.327.428-4"/>
    <x v="13"/>
    <d v="1987-07-17T00:00:00"/>
    <x v="11"/>
    <x v="1"/>
    <s v=""/>
    <s v="Región B"/>
    <x v="4"/>
    <x v="4"/>
    <x v="504"/>
    <d v="2011-07-11T00:00:00"/>
    <n v="2"/>
    <n v="1"/>
    <s v=""/>
    <n v="588132"/>
    <n v="0"/>
  </r>
  <r>
    <s v="EMPLEADO 503"/>
    <s v="24.554.177-3"/>
    <x v="7"/>
    <d v="1987-05-10T00:00:00"/>
    <x v="11"/>
    <x v="0"/>
    <s v=""/>
    <s v="Región A"/>
    <x v="0"/>
    <x v="4"/>
    <x v="505"/>
    <d v="2005-10-07T00:00:00"/>
    <n v="2"/>
    <n v="1"/>
    <s v=""/>
    <n v="884434"/>
    <n v="0"/>
  </r>
  <r>
    <s v="EMPLEADO 506"/>
    <s v="24.785.400-2"/>
    <x v="11"/>
    <d v="2000-06-15T00:00:00"/>
    <x v="5"/>
    <x v="0"/>
    <n v="1"/>
    <s v="Región A"/>
    <x v="2"/>
    <x v="4"/>
    <x v="506"/>
    <m/>
    <n v="8"/>
    <s v=""/>
    <n v="1"/>
    <n v="516071"/>
    <n v="516071"/>
  </r>
  <r>
    <s v="EMPLEADO 514"/>
    <s v="20.522.707-3"/>
    <x v="12"/>
    <d v="1985-07-23T00:00:00"/>
    <x v="16"/>
    <x v="1"/>
    <n v="1"/>
    <s v="Región E"/>
    <x v="2"/>
    <x v="4"/>
    <x v="507"/>
    <m/>
    <n v="3"/>
    <s v=""/>
    <n v="1"/>
    <n v="780333"/>
    <n v="780333"/>
  </r>
  <r>
    <s v="EMPLEADO 526"/>
    <s v="18.451.038-7"/>
    <x v="9"/>
    <d v="1995-12-12T00:00:00"/>
    <x v="18"/>
    <x v="0"/>
    <n v="1"/>
    <s v="Región A"/>
    <x v="3"/>
    <x v="4"/>
    <x v="508"/>
    <m/>
    <n v="2"/>
    <s v=""/>
    <n v="1"/>
    <n v="878659"/>
    <n v="878659"/>
  </r>
  <r>
    <s v="EMPLEADO 537"/>
    <s v="20.443.063-3"/>
    <x v="15"/>
    <d v="1981-09-03T00:00:00"/>
    <x v="19"/>
    <x v="1"/>
    <n v="1"/>
    <s v="Región D"/>
    <x v="3"/>
    <x v="4"/>
    <x v="509"/>
    <m/>
    <n v="15"/>
    <s v=""/>
    <n v="1"/>
    <n v="650876"/>
    <n v="650876"/>
  </r>
  <r>
    <s v="EMPLEADO 542"/>
    <s v="22.301.561-6"/>
    <x v="9"/>
    <d v="1983-12-19T00:00:00"/>
    <x v="14"/>
    <x v="1"/>
    <n v="1"/>
    <s v="Región D"/>
    <x v="3"/>
    <x v="4"/>
    <x v="510"/>
    <m/>
    <n v="12"/>
    <s v=""/>
    <n v="1"/>
    <n v="878659"/>
    <n v="878659"/>
  </r>
  <r>
    <s v="EMPLEADO 546"/>
    <s v="19.734.458-6"/>
    <x v="10"/>
    <d v="1995-02-10T00:00:00"/>
    <x v="17"/>
    <x v="0"/>
    <n v="1"/>
    <s v="Región A"/>
    <x v="4"/>
    <x v="4"/>
    <x v="511"/>
    <m/>
    <n v="9"/>
    <s v=""/>
    <n v="1"/>
    <n v="755713"/>
    <n v="755713"/>
  </r>
  <r>
    <s v="EMPLEADO 553"/>
    <s v="18.352.701-9"/>
    <x v="16"/>
    <d v="1983-12-14T00:00:00"/>
    <x v="14"/>
    <x v="1"/>
    <n v="1"/>
    <s v="Región C"/>
    <x v="1"/>
    <x v="4"/>
    <x v="512"/>
    <m/>
    <n v="14"/>
    <s v=""/>
    <n v="1"/>
    <n v="625187"/>
    <n v="625187"/>
  </r>
  <r>
    <s v="EMPLEADO 557"/>
    <s v="24.073.844-1"/>
    <x v="7"/>
    <d v="1990-12-05T00:00:00"/>
    <x v="3"/>
    <x v="1"/>
    <n v="1"/>
    <s v="Región D"/>
    <x v="0"/>
    <x v="4"/>
    <x v="513"/>
    <m/>
    <n v="9"/>
    <s v=""/>
    <n v="1"/>
    <n v="884434"/>
    <n v="884434"/>
  </r>
  <r>
    <s v="EMPLEADO 564"/>
    <s v="18.603.284-9"/>
    <x v="12"/>
    <d v="1985-04-26T00:00:00"/>
    <x v="16"/>
    <x v="1"/>
    <n v="1"/>
    <s v="Región B"/>
    <x v="2"/>
    <x v="4"/>
    <x v="514"/>
    <m/>
    <n v="2"/>
    <s v=""/>
    <n v="1"/>
    <n v="780333"/>
    <n v="780333"/>
  </r>
  <r>
    <s v="EMPLEADO 565"/>
    <s v="18.758.823-7"/>
    <x v="8"/>
    <d v="1988-06-07T00:00:00"/>
    <x v="13"/>
    <x v="1"/>
    <n v="1"/>
    <s v="Región D"/>
    <x v="0"/>
    <x v="4"/>
    <x v="515"/>
    <m/>
    <n v="10"/>
    <s v=""/>
    <n v="1"/>
    <n v="568377"/>
    <n v="568377"/>
  </r>
  <r>
    <s v="EMPLEADO 567"/>
    <s v="22.250.264-7"/>
    <x v="12"/>
    <d v="1997-07-09T00:00:00"/>
    <x v="9"/>
    <x v="1"/>
    <n v="1"/>
    <s v="Región D"/>
    <x v="2"/>
    <x v="4"/>
    <x v="516"/>
    <m/>
    <n v="4"/>
    <s v=""/>
    <n v="1"/>
    <n v="780333"/>
    <n v="780333"/>
  </r>
  <r>
    <s v="EMPLEADO 581"/>
    <s v="20.094.620-8"/>
    <x v="15"/>
    <d v="1992-07-07T00:00:00"/>
    <x v="8"/>
    <x v="0"/>
    <n v="1"/>
    <s v="Región D"/>
    <x v="3"/>
    <x v="4"/>
    <x v="517"/>
    <m/>
    <n v="3"/>
    <s v=""/>
    <n v="1"/>
    <n v="650876"/>
    <n v="650876"/>
  </r>
  <r>
    <s v="EMPLEADO 594"/>
    <s v="19.792.572-3"/>
    <x v="8"/>
    <d v="1993-11-01T00:00:00"/>
    <x v="1"/>
    <x v="0"/>
    <n v="1"/>
    <s v="Región C"/>
    <x v="0"/>
    <x v="4"/>
    <x v="518"/>
    <m/>
    <n v="15"/>
    <s v=""/>
    <n v="1"/>
    <n v="568377"/>
    <n v="568377"/>
  </r>
  <r>
    <s v="EMPLEADO 599"/>
    <s v="22.590.128-7"/>
    <x v="14"/>
    <d v="2000-10-24T00:00:00"/>
    <x v="5"/>
    <x v="0"/>
    <n v="1"/>
    <s v="Región A"/>
    <x v="5"/>
    <x v="4"/>
    <x v="519"/>
    <m/>
    <n v="4"/>
    <s v=""/>
    <n v="1"/>
    <n v="747368"/>
    <n v="747368"/>
  </r>
  <r>
    <s v="EMPLEADO 610"/>
    <s v="21.389.795-2"/>
    <x v="12"/>
    <d v="1995-10-03T00:00:00"/>
    <x v="17"/>
    <x v="1"/>
    <n v="1"/>
    <s v="Región C"/>
    <x v="2"/>
    <x v="4"/>
    <x v="520"/>
    <m/>
    <n v="10"/>
    <s v=""/>
    <n v="1"/>
    <n v="780333"/>
    <n v="780333"/>
  </r>
  <r>
    <s v="EMPLEADO 614"/>
    <s v="23.627.568-7"/>
    <x v="12"/>
    <d v="1981-03-11T00:00:00"/>
    <x v="19"/>
    <x v="0"/>
    <n v="1"/>
    <s v="Región A"/>
    <x v="2"/>
    <x v="4"/>
    <x v="521"/>
    <m/>
    <n v="10"/>
    <s v=""/>
    <n v="1"/>
    <n v="780333"/>
    <n v="780333"/>
  </r>
  <r>
    <s v="EMPLEADO 622"/>
    <s v="20.528.790-1"/>
    <x v="7"/>
    <d v="1990-08-19T00:00:00"/>
    <x v="15"/>
    <x v="1"/>
    <n v="1"/>
    <s v="Región D"/>
    <x v="0"/>
    <x v="4"/>
    <x v="522"/>
    <m/>
    <n v="16"/>
    <s v=""/>
    <n v="1"/>
    <n v="884434"/>
    <n v="884434"/>
  </r>
  <r>
    <s v="EMPLEADO 625"/>
    <s v="22.533.323-7"/>
    <x v="11"/>
    <d v="1990-09-29T00:00:00"/>
    <x v="15"/>
    <x v="1"/>
    <n v="1"/>
    <s v="Región C"/>
    <x v="2"/>
    <x v="4"/>
    <x v="523"/>
    <m/>
    <n v="4"/>
    <s v=""/>
    <n v="1"/>
    <n v="516071"/>
    <n v="516071"/>
  </r>
  <r>
    <s v="EMPLEADO 629"/>
    <s v="21.499.194-5"/>
    <x v="9"/>
    <d v="1995-09-10T00:00:00"/>
    <x v="17"/>
    <x v="0"/>
    <s v=""/>
    <s v="Región B"/>
    <x v="3"/>
    <x v="4"/>
    <x v="524"/>
    <d v="2011-05-23T00:00:00"/>
    <n v="2"/>
    <n v="1"/>
    <s v=""/>
    <n v="878659"/>
    <n v="0"/>
  </r>
  <r>
    <s v="EMPLEADO 635"/>
    <s v="24.267.744-8"/>
    <x v="7"/>
    <d v="1998-12-11T00:00:00"/>
    <x v="12"/>
    <x v="0"/>
    <s v=""/>
    <s v="Región A"/>
    <x v="0"/>
    <x v="4"/>
    <x v="525"/>
    <d v="2022-07-06T00:00:00"/>
    <n v="3"/>
    <n v="1"/>
    <s v=""/>
    <n v="884434"/>
    <n v="0"/>
  </r>
  <r>
    <s v="EMPLEADO 637"/>
    <s v="23.212.947-2"/>
    <x v="16"/>
    <d v="1995-08-30T00:00:00"/>
    <x v="17"/>
    <x v="0"/>
    <n v="1"/>
    <s v="Región E"/>
    <x v="1"/>
    <x v="4"/>
    <x v="526"/>
    <m/>
    <n v="4"/>
    <s v=""/>
    <n v="1"/>
    <n v="625187"/>
    <n v="625187"/>
  </r>
  <r>
    <s v="EMPLEADO 653"/>
    <s v="22.726.277-8"/>
    <x v="16"/>
    <d v="1993-12-23T00:00:00"/>
    <x v="1"/>
    <x v="0"/>
    <n v="1"/>
    <s v="Región D"/>
    <x v="1"/>
    <x v="4"/>
    <x v="212"/>
    <m/>
    <n v="14"/>
    <s v=""/>
    <n v="1"/>
    <n v="625187"/>
    <n v="625187"/>
  </r>
  <r>
    <s v="EMPLEADO 656"/>
    <s v="21.356.348-1"/>
    <x v="10"/>
    <d v="1985-03-20T00:00:00"/>
    <x v="16"/>
    <x v="0"/>
    <n v="1"/>
    <s v="Región D"/>
    <x v="4"/>
    <x v="4"/>
    <x v="527"/>
    <m/>
    <n v="5"/>
    <s v=""/>
    <n v="1"/>
    <n v="755713"/>
    <n v="755713"/>
  </r>
  <r>
    <s v="EMPLEADO 665"/>
    <s v="19.685.369-9"/>
    <x v="8"/>
    <d v="1998-01-31T00:00:00"/>
    <x v="2"/>
    <x v="0"/>
    <n v="1"/>
    <s v="Región A"/>
    <x v="0"/>
    <x v="4"/>
    <x v="528"/>
    <m/>
    <n v="17"/>
    <s v=""/>
    <n v="1"/>
    <n v="568377"/>
    <n v="568377"/>
  </r>
  <r>
    <s v="EMPLEADO 669"/>
    <s v="22.216.382-2"/>
    <x v="10"/>
    <d v="1987-03-25T00:00:00"/>
    <x v="11"/>
    <x v="1"/>
    <n v="1"/>
    <s v="Región C"/>
    <x v="4"/>
    <x v="4"/>
    <x v="529"/>
    <m/>
    <n v="10"/>
    <s v=""/>
    <n v="1"/>
    <n v="755713"/>
    <n v="755713"/>
  </r>
  <r>
    <s v="EMPLEADO 679"/>
    <s v="19.375.854-3"/>
    <x v="9"/>
    <d v="1998-03-05T00:00:00"/>
    <x v="2"/>
    <x v="1"/>
    <n v="1"/>
    <s v="Región C"/>
    <x v="3"/>
    <x v="4"/>
    <x v="530"/>
    <m/>
    <n v="11"/>
    <s v=""/>
    <n v="1"/>
    <n v="878659"/>
    <n v="878659"/>
  </r>
  <r>
    <s v="EMPLEADO 694"/>
    <s v="23.726.477-3"/>
    <x v="6"/>
    <d v="1982-07-21T00:00:00"/>
    <x v="4"/>
    <x v="0"/>
    <n v="1"/>
    <s v="Región D"/>
    <x v="1"/>
    <x v="4"/>
    <x v="531"/>
    <m/>
    <n v="16"/>
    <s v=""/>
    <n v="1"/>
    <n v="723432"/>
    <n v="723432"/>
  </r>
  <r>
    <s v="EMPLEADO 697"/>
    <s v="22.920.900-7"/>
    <x v="12"/>
    <d v="1987-12-20T00:00:00"/>
    <x v="13"/>
    <x v="0"/>
    <n v="1"/>
    <s v="Región D"/>
    <x v="2"/>
    <x v="4"/>
    <x v="532"/>
    <m/>
    <n v="5"/>
    <s v=""/>
    <n v="1"/>
    <n v="780333"/>
    <n v="780333"/>
  </r>
  <r>
    <s v="EMPLEADO 702"/>
    <s v="22.101.535-3"/>
    <x v="17"/>
    <d v="1983-09-12T00:00:00"/>
    <x v="7"/>
    <x v="0"/>
    <n v="1"/>
    <s v="Región B"/>
    <x v="5"/>
    <x v="4"/>
    <x v="533"/>
    <m/>
    <n v="8"/>
    <s v=""/>
    <n v="1"/>
    <n v="586374"/>
    <n v="586374"/>
  </r>
  <r>
    <s v="EMPLEADO 710"/>
    <s v="18.571.252-1"/>
    <x v="9"/>
    <d v="1990-06-02T00:00:00"/>
    <x v="15"/>
    <x v="0"/>
    <n v="1"/>
    <s v="Región C"/>
    <x v="3"/>
    <x v="4"/>
    <x v="102"/>
    <m/>
    <n v="23"/>
    <s v=""/>
    <n v="1"/>
    <n v="878659"/>
    <n v="878659"/>
  </r>
  <r>
    <s v="EMPLEADO 711"/>
    <s v="20.625.297-8"/>
    <x v="6"/>
    <d v="1987-02-26T00:00:00"/>
    <x v="11"/>
    <x v="0"/>
    <n v="1"/>
    <s v="Región B"/>
    <x v="1"/>
    <x v="4"/>
    <x v="534"/>
    <m/>
    <n v="20"/>
    <s v=""/>
    <n v="1"/>
    <n v="723432"/>
    <n v="723432"/>
  </r>
  <r>
    <s v="EMPLEADO 714"/>
    <s v="18.545.818-4"/>
    <x v="9"/>
    <d v="1988-09-27T00:00:00"/>
    <x v="13"/>
    <x v="1"/>
    <n v="1"/>
    <s v="Región E"/>
    <x v="3"/>
    <x v="4"/>
    <x v="535"/>
    <m/>
    <n v="4"/>
    <s v=""/>
    <n v="1"/>
    <n v="878659"/>
    <n v="878659"/>
  </r>
  <r>
    <s v="EMPLEADO 722"/>
    <s v="21.549.484-1"/>
    <x v="7"/>
    <d v="1981-05-28T00:00:00"/>
    <x v="19"/>
    <x v="1"/>
    <n v="1"/>
    <s v="Región E"/>
    <x v="0"/>
    <x v="4"/>
    <x v="536"/>
    <m/>
    <n v="23"/>
    <s v=""/>
    <n v="1"/>
    <n v="884434"/>
    <n v="884434"/>
  </r>
  <r>
    <s v="EMPLEADO 728"/>
    <s v="21.860.175-9"/>
    <x v="14"/>
    <d v="1995-12-01T00:00:00"/>
    <x v="18"/>
    <x v="0"/>
    <n v="1"/>
    <s v="Región C"/>
    <x v="5"/>
    <x v="4"/>
    <x v="537"/>
    <m/>
    <n v="21"/>
    <s v=""/>
    <n v="1"/>
    <n v="747368"/>
    <n v="747368"/>
  </r>
  <r>
    <s v="EMPLEADO 734"/>
    <s v="24.468.220-1"/>
    <x v="11"/>
    <d v="1990-07-29T00:00:00"/>
    <x v="15"/>
    <x v="0"/>
    <n v="1"/>
    <s v="Región B"/>
    <x v="2"/>
    <x v="4"/>
    <x v="538"/>
    <m/>
    <n v="14"/>
    <s v=""/>
    <n v="1"/>
    <n v="516071"/>
    <n v="516071"/>
  </r>
  <r>
    <s v="EMPLEADO 740"/>
    <s v="18.870.711-3"/>
    <x v="7"/>
    <d v="1989-10-23T00:00:00"/>
    <x v="10"/>
    <x v="1"/>
    <n v="1"/>
    <s v="Región A"/>
    <x v="0"/>
    <x v="4"/>
    <x v="539"/>
    <m/>
    <n v="9"/>
    <s v=""/>
    <n v="1"/>
    <n v="884434"/>
    <n v="884434"/>
  </r>
  <r>
    <s v="EMPLEADO 743"/>
    <s v="23.218.578-4"/>
    <x v="17"/>
    <d v="1982-03-19T00:00:00"/>
    <x v="4"/>
    <x v="1"/>
    <n v="1"/>
    <s v="Región A"/>
    <x v="5"/>
    <x v="4"/>
    <x v="540"/>
    <m/>
    <n v="7"/>
    <s v=""/>
    <n v="1"/>
    <n v="586374"/>
    <n v="586374"/>
  </r>
  <r>
    <s v="EMPLEADO 750"/>
    <s v="24.321.619-4"/>
    <x v="11"/>
    <d v="1986-04-11T00:00:00"/>
    <x v="6"/>
    <x v="0"/>
    <n v="1"/>
    <s v="Región A"/>
    <x v="2"/>
    <x v="4"/>
    <x v="541"/>
    <m/>
    <n v="6"/>
    <s v=""/>
    <n v="1"/>
    <n v="516071"/>
    <n v="516071"/>
  </r>
  <r>
    <s v="EMPLEADO 751"/>
    <s v="24.889.890-2"/>
    <x v="8"/>
    <d v="1998-06-21T00:00:00"/>
    <x v="2"/>
    <x v="0"/>
    <s v=""/>
    <s v="Región A"/>
    <x v="0"/>
    <x v="4"/>
    <x v="542"/>
    <d v="2016-07-12T00:00:00"/>
    <n v="2"/>
    <n v="1"/>
    <s v=""/>
    <n v="568377"/>
    <n v="0"/>
  </r>
  <r>
    <s v="EMPLEADO 753"/>
    <s v="18.777.924-8"/>
    <x v="10"/>
    <d v="1984-10-28T00:00:00"/>
    <x v="14"/>
    <x v="0"/>
    <s v=""/>
    <s v="Región B"/>
    <x v="4"/>
    <x v="4"/>
    <x v="543"/>
    <d v="2010-02-12T00:00:00"/>
    <n v="3"/>
    <n v="1"/>
    <s v=""/>
    <n v="755713"/>
    <n v="0"/>
  </r>
  <r>
    <s v="EMPLEADO 755"/>
    <s v="20.374.979-9"/>
    <x v="10"/>
    <d v="1992-12-08T00:00:00"/>
    <x v="0"/>
    <x v="0"/>
    <s v=""/>
    <s v="Región A"/>
    <x v="4"/>
    <x v="4"/>
    <x v="544"/>
    <d v="2010-11-17T00:00:00"/>
    <n v="2"/>
    <n v="1"/>
    <s v=""/>
    <n v="755713"/>
    <n v="0"/>
  </r>
  <r>
    <s v="EMPLEADO 757"/>
    <s v="20.631.408-8"/>
    <x v="11"/>
    <d v="1986-10-15T00:00:00"/>
    <x v="6"/>
    <x v="0"/>
    <n v="1"/>
    <s v="Región D"/>
    <x v="2"/>
    <x v="4"/>
    <x v="545"/>
    <m/>
    <n v="11"/>
    <s v=""/>
    <n v="1"/>
    <n v="516071"/>
    <n v="516071"/>
  </r>
  <r>
    <s v="EMPLEADO 787"/>
    <s v="22.770.054-5"/>
    <x v="17"/>
    <d v="1984-05-13T00:00:00"/>
    <x v="14"/>
    <x v="1"/>
    <n v="1"/>
    <s v="Región A"/>
    <x v="5"/>
    <x v="4"/>
    <x v="546"/>
    <m/>
    <n v="10"/>
    <s v=""/>
    <n v="1"/>
    <n v="586374"/>
    <n v="586374"/>
  </r>
  <r>
    <s v="EMPLEADO 790"/>
    <s v="19.877.493-7"/>
    <x v="8"/>
    <d v="1995-09-24T00:00:00"/>
    <x v="17"/>
    <x v="0"/>
    <n v="1"/>
    <s v="Región C"/>
    <x v="0"/>
    <x v="4"/>
    <x v="547"/>
    <m/>
    <n v="6"/>
    <s v=""/>
    <n v="1"/>
    <n v="568377"/>
    <n v="568377"/>
  </r>
  <r>
    <s v="EMPLEADO 797"/>
    <s v="21.111.604-7"/>
    <x v="9"/>
    <d v="1984-12-15T00:00:00"/>
    <x v="16"/>
    <x v="0"/>
    <n v="1"/>
    <s v="Región B"/>
    <x v="3"/>
    <x v="4"/>
    <x v="548"/>
    <m/>
    <n v="9"/>
    <s v=""/>
    <n v="1"/>
    <n v="878659"/>
    <n v="878659"/>
  </r>
  <r>
    <s v="EMPLEADO 806"/>
    <s v="19.261.659-8"/>
    <x v="16"/>
    <d v="1982-04-29T00:00:00"/>
    <x v="4"/>
    <x v="1"/>
    <n v="1"/>
    <s v="Región D"/>
    <x v="1"/>
    <x v="4"/>
    <x v="549"/>
    <m/>
    <n v="8"/>
    <s v=""/>
    <n v="1"/>
    <n v="625187"/>
    <n v="625187"/>
  </r>
  <r>
    <s v="EMPLEADO 807"/>
    <s v="21.239.097-4"/>
    <x v="12"/>
    <d v="1983-10-04T00:00:00"/>
    <x v="7"/>
    <x v="1"/>
    <n v="1"/>
    <s v="Región B"/>
    <x v="2"/>
    <x v="4"/>
    <x v="550"/>
    <m/>
    <n v="23"/>
    <s v=""/>
    <n v="1"/>
    <n v="780333"/>
    <n v="780333"/>
  </r>
  <r>
    <s v="EMPLEADO 808"/>
    <s v="19.216.019-1"/>
    <x v="9"/>
    <d v="1984-12-07T00:00:00"/>
    <x v="16"/>
    <x v="0"/>
    <n v="1"/>
    <s v="Región E"/>
    <x v="3"/>
    <x v="4"/>
    <x v="551"/>
    <m/>
    <n v="13"/>
    <s v=""/>
    <n v="1"/>
    <n v="878659"/>
    <n v="878659"/>
  </r>
  <r>
    <s v="EMPLEADO 811"/>
    <s v="19.009.253-7"/>
    <x v="7"/>
    <d v="1989-05-19T00:00:00"/>
    <x v="10"/>
    <x v="0"/>
    <n v="1"/>
    <s v="Región B"/>
    <x v="0"/>
    <x v="4"/>
    <x v="552"/>
    <m/>
    <n v="8"/>
    <s v=""/>
    <n v="1"/>
    <n v="884434"/>
    <n v="884434"/>
  </r>
  <r>
    <s v="EMPLEADO 815"/>
    <s v="20.618.762-9"/>
    <x v="9"/>
    <d v="1995-11-25T00:00:00"/>
    <x v="18"/>
    <x v="1"/>
    <n v="1"/>
    <s v="Región B"/>
    <x v="3"/>
    <x v="4"/>
    <x v="553"/>
    <m/>
    <n v="20"/>
    <s v=""/>
    <n v="1"/>
    <n v="878659"/>
    <n v="878659"/>
  </r>
  <r>
    <s v="EMPLEADO 816"/>
    <s v="20.195.834-7"/>
    <x v="12"/>
    <d v="1991-12-27T00:00:00"/>
    <x v="8"/>
    <x v="1"/>
    <n v="1"/>
    <s v="Región D"/>
    <x v="2"/>
    <x v="4"/>
    <x v="212"/>
    <m/>
    <n v="14"/>
    <s v=""/>
    <n v="1"/>
    <n v="780333"/>
    <n v="780333"/>
  </r>
  <r>
    <s v="EMPLEADO 818"/>
    <s v="24.749.657-6"/>
    <x v="8"/>
    <d v="1991-11-20T00:00:00"/>
    <x v="8"/>
    <x v="0"/>
    <n v="1"/>
    <s v="Región B"/>
    <x v="0"/>
    <x v="4"/>
    <x v="554"/>
    <m/>
    <n v="22"/>
    <s v=""/>
    <n v="1"/>
    <n v="568377"/>
    <n v="568377"/>
  </r>
  <r>
    <s v="EMPLEADO 820"/>
    <s v="24.056.250-1"/>
    <x v="11"/>
    <d v="1985-05-11T00:00:00"/>
    <x v="16"/>
    <x v="0"/>
    <n v="1"/>
    <s v="Región B"/>
    <x v="2"/>
    <x v="4"/>
    <x v="555"/>
    <m/>
    <n v="15"/>
    <s v=""/>
    <n v="1"/>
    <n v="516071"/>
    <n v="516071"/>
  </r>
  <r>
    <s v="EMPLEADO 832"/>
    <s v="18.973.530-9"/>
    <x v="9"/>
    <d v="1997-04-28T00:00:00"/>
    <x v="9"/>
    <x v="1"/>
    <n v="1"/>
    <s v="Región B"/>
    <x v="3"/>
    <x v="4"/>
    <x v="556"/>
    <m/>
    <n v="14"/>
    <s v=""/>
    <n v="1"/>
    <n v="878659"/>
    <n v="878659"/>
  </r>
  <r>
    <s v="EMPLEADO 835"/>
    <s v="21.001.886-7"/>
    <x v="12"/>
    <d v="1996-07-26T00:00:00"/>
    <x v="18"/>
    <x v="0"/>
    <s v=""/>
    <s v="Región D"/>
    <x v="2"/>
    <x v="4"/>
    <x v="557"/>
    <d v="2023-09-02T00:00:00"/>
    <n v="2"/>
    <n v="1"/>
    <s v=""/>
    <n v="780333"/>
    <n v="0"/>
  </r>
  <r>
    <s v="EMPLEADO 846"/>
    <s v="19.559.536-1"/>
    <x v="14"/>
    <d v="1995-09-11T00:00:00"/>
    <x v="17"/>
    <x v="0"/>
    <s v=""/>
    <s v="Región D"/>
    <x v="5"/>
    <x v="4"/>
    <x v="558"/>
    <d v="2008-01-18T00:00:00"/>
    <n v="3"/>
    <n v="1"/>
    <s v=""/>
    <n v="747368"/>
    <n v="0"/>
  </r>
  <r>
    <s v="EMPLEADO 003"/>
    <s v="20.123.831-6"/>
    <x v="0"/>
    <d v="1997-09-08T00:00:00"/>
    <x v="9"/>
    <x v="0"/>
    <s v=""/>
    <s v="Región A"/>
    <x v="0"/>
    <x v="5"/>
    <x v="559"/>
    <d v="2008-04-25T00:00:00"/>
    <n v="3"/>
    <n v="1"/>
    <s v=""/>
    <n v="3208522"/>
    <n v="0"/>
  </r>
  <r>
    <s v="EMPLEADO 009"/>
    <s v="19.790.961-5"/>
    <x v="1"/>
    <d v="2000-05-16T00:00:00"/>
    <x v="5"/>
    <x v="1"/>
    <n v="1"/>
    <s v="Región A"/>
    <x v="1"/>
    <x v="5"/>
    <x v="560"/>
    <m/>
    <n v="19"/>
    <s v=""/>
    <n v="1"/>
    <n v="4972329"/>
    <n v="4972329"/>
  </r>
  <r>
    <s v="EMPLEADO 015"/>
    <s v="18.456.656-3"/>
    <x v="2"/>
    <d v="1998-06-28T00:00:00"/>
    <x v="2"/>
    <x v="1"/>
    <n v="1"/>
    <s v="Región D"/>
    <x v="2"/>
    <x v="5"/>
    <x v="561"/>
    <m/>
    <n v="20"/>
    <s v=""/>
    <n v="1"/>
    <n v="2383464"/>
    <n v="2383464"/>
  </r>
  <r>
    <s v="EMPLEADO 021"/>
    <s v="21.755.801-9"/>
    <x v="3"/>
    <d v="1982-01-05T00:00:00"/>
    <x v="4"/>
    <x v="1"/>
    <n v="1"/>
    <s v="Región E"/>
    <x v="3"/>
    <x v="5"/>
    <x v="47"/>
    <m/>
    <n v="17"/>
    <s v=""/>
    <n v="1"/>
    <n v="1436791"/>
    <n v="1436791"/>
  </r>
  <r>
    <s v="EMPLEADO 032"/>
    <s v="20.275.299-7"/>
    <x v="4"/>
    <d v="1983-12-31T00:00:00"/>
    <x v="14"/>
    <x v="1"/>
    <n v="1"/>
    <s v="Región A"/>
    <x v="4"/>
    <x v="5"/>
    <x v="562"/>
    <m/>
    <n v="5"/>
    <s v=""/>
    <n v="1"/>
    <n v="3560940"/>
    <n v="3560940"/>
  </r>
  <r>
    <s v="EMPLEADO 034"/>
    <s v="22.441.595-8"/>
    <x v="5"/>
    <d v="1982-05-24T00:00:00"/>
    <x v="4"/>
    <x v="1"/>
    <n v="1"/>
    <s v="Región E"/>
    <x v="5"/>
    <x v="5"/>
    <x v="563"/>
    <m/>
    <n v="12"/>
    <s v=""/>
    <n v="1"/>
    <n v="1885712"/>
    <n v="1885712"/>
  </r>
  <r>
    <s v="EMPLEADO 046"/>
    <s v="19.416.574-2"/>
    <x v="9"/>
    <d v="1991-07-18T00:00:00"/>
    <x v="3"/>
    <x v="1"/>
    <n v="1"/>
    <s v="Región E"/>
    <x v="3"/>
    <x v="5"/>
    <x v="564"/>
    <m/>
    <n v="23"/>
    <s v=""/>
    <n v="1"/>
    <n v="878659"/>
    <n v="878659"/>
  </r>
  <r>
    <s v="EMPLEADO 048"/>
    <s v="24.792.758-4"/>
    <x v="13"/>
    <d v="1981-07-28T00:00:00"/>
    <x v="19"/>
    <x v="1"/>
    <n v="1"/>
    <s v="Región E"/>
    <x v="4"/>
    <x v="5"/>
    <x v="565"/>
    <m/>
    <n v="2"/>
    <s v=""/>
    <n v="1"/>
    <n v="588132"/>
    <n v="588132"/>
  </r>
  <r>
    <s v="EMPLEADO 050"/>
    <s v="24.288.106-7"/>
    <x v="7"/>
    <d v="1986-08-18T00:00:00"/>
    <x v="6"/>
    <x v="0"/>
    <n v="1"/>
    <s v="Región A"/>
    <x v="0"/>
    <x v="5"/>
    <x v="566"/>
    <m/>
    <n v="14"/>
    <s v=""/>
    <n v="1"/>
    <n v="884434"/>
    <n v="884434"/>
  </r>
  <r>
    <s v="EMPLEADO 051"/>
    <s v="23.226.103-1"/>
    <x v="16"/>
    <d v="1990-02-10T00:00:00"/>
    <x v="15"/>
    <x v="1"/>
    <n v="1"/>
    <s v="Región C"/>
    <x v="1"/>
    <x v="5"/>
    <x v="567"/>
    <m/>
    <n v="16"/>
    <s v=""/>
    <n v="1"/>
    <n v="625187"/>
    <n v="625187"/>
  </r>
  <r>
    <s v="EMPLEADO 056"/>
    <s v="20.489.514-7"/>
    <x v="14"/>
    <d v="1990-08-19T00:00:00"/>
    <x v="15"/>
    <x v="0"/>
    <s v=""/>
    <s v="Región A"/>
    <x v="5"/>
    <x v="5"/>
    <x v="568"/>
    <d v="2019-12-23T00:00:00"/>
    <n v="2"/>
    <n v="1"/>
    <s v=""/>
    <n v="747368"/>
    <n v="0"/>
  </r>
  <r>
    <s v="EMPLEADO 058"/>
    <s v="22.696.745-2"/>
    <x v="6"/>
    <d v="1987-08-26T00:00:00"/>
    <x v="11"/>
    <x v="1"/>
    <s v=""/>
    <s v="Región B"/>
    <x v="1"/>
    <x v="5"/>
    <x v="569"/>
    <d v="2005-05-29T00:00:00"/>
    <n v="2"/>
    <n v="1"/>
    <s v=""/>
    <n v="723432"/>
    <n v="0"/>
  </r>
  <r>
    <s v="EMPLEADO 063"/>
    <s v="21.317.633-6"/>
    <x v="13"/>
    <d v="1995-12-29T00:00:00"/>
    <x v="18"/>
    <x v="1"/>
    <s v=""/>
    <s v="Región A"/>
    <x v="4"/>
    <x v="5"/>
    <x v="570"/>
    <d v="2021-04-02T00:00:00"/>
    <n v="3"/>
    <n v="1"/>
    <s v=""/>
    <n v="588132"/>
    <n v="0"/>
  </r>
  <r>
    <s v="EMPLEADO 086"/>
    <s v="24.673.513-8"/>
    <x v="6"/>
    <d v="1988-06-10T00:00:00"/>
    <x v="13"/>
    <x v="0"/>
    <n v="1"/>
    <s v="Región B"/>
    <x v="1"/>
    <x v="5"/>
    <x v="571"/>
    <m/>
    <n v="14"/>
    <s v=""/>
    <n v="1"/>
    <n v="723432"/>
    <n v="723432"/>
  </r>
  <r>
    <s v="EMPLEADO 089"/>
    <s v="23.521.494-5"/>
    <x v="8"/>
    <d v="1981-04-07T00:00:00"/>
    <x v="19"/>
    <x v="1"/>
    <n v="1"/>
    <s v="Región C"/>
    <x v="0"/>
    <x v="5"/>
    <x v="432"/>
    <m/>
    <n v="5"/>
    <s v=""/>
    <n v="1"/>
    <n v="568377"/>
    <n v="568377"/>
  </r>
  <r>
    <s v="EMPLEADO 092"/>
    <s v="19.624.333-9"/>
    <x v="7"/>
    <d v="1998-12-12T00:00:00"/>
    <x v="12"/>
    <x v="0"/>
    <n v="1"/>
    <s v="Región E"/>
    <x v="0"/>
    <x v="5"/>
    <x v="572"/>
    <m/>
    <n v="19"/>
    <s v=""/>
    <n v="1"/>
    <n v="884434"/>
    <n v="884434"/>
  </r>
  <r>
    <s v="EMPLEADO 097"/>
    <s v="21.110.352-5"/>
    <x v="10"/>
    <d v="1988-09-21T00:00:00"/>
    <x v="13"/>
    <x v="0"/>
    <n v="1"/>
    <s v="Región E"/>
    <x v="4"/>
    <x v="5"/>
    <x v="573"/>
    <m/>
    <n v="12"/>
    <s v=""/>
    <n v="1"/>
    <n v="755713"/>
    <n v="755713"/>
  </r>
  <r>
    <s v="EMPLEADO 111"/>
    <s v="21.329.111-5"/>
    <x v="17"/>
    <d v="1999-12-27T00:00:00"/>
    <x v="5"/>
    <x v="0"/>
    <n v="1"/>
    <s v="Región B"/>
    <x v="5"/>
    <x v="5"/>
    <x v="574"/>
    <m/>
    <n v="10"/>
    <s v=""/>
    <n v="1"/>
    <n v="586374"/>
    <n v="586374"/>
  </r>
  <r>
    <s v="EMPLEADO 112"/>
    <s v="19.014.133-9"/>
    <x v="10"/>
    <d v="1992-03-12T00:00:00"/>
    <x v="8"/>
    <x v="1"/>
    <n v="1"/>
    <s v="Región A"/>
    <x v="4"/>
    <x v="5"/>
    <x v="575"/>
    <m/>
    <n v="17"/>
    <s v=""/>
    <n v="1"/>
    <n v="755713"/>
    <n v="755713"/>
  </r>
  <r>
    <s v="EMPLEADO 113"/>
    <s v="24.993.159-5"/>
    <x v="16"/>
    <d v="1994-06-16T00:00:00"/>
    <x v="1"/>
    <x v="1"/>
    <n v="1"/>
    <s v="Región B"/>
    <x v="1"/>
    <x v="5"/>
    <x v="576"/>
    <m/>
    <n v="15"/>
    <s v=""/>
    <n v="1"/>
    <n v="625187"/>
    <n v="625187"/>
  </r>
  <r>
    <s v="EMPLEADO 114"/>
    <s v="21.615.550-9"/>
    <x v="11"/>
    <d v="1994-04-05T00:00:00"/>
    <x v="1"/>
    <x v="1"/>
    <n v="1"/>
    <s v="Región E"/>
    <x v="2"/>
    <x v="5"/>
    <x v="577"/>
    <m/>
    <n v="3"/>
    <s v=""/>
    <n v="1"/>
    <n v="516071"/>
    <n v="516071"/>
  </r>
  <r>
    <s v="EMPLEADO 116"/>
    <s v="22.650.332-5"/>
    <x v="6"/>
    <d v="1996-10-30T00:00:00"/>
    <x v="9"/>
    <x v="1"/>
    <n v="1"/>
    <s v="Región B"/>
    <x v="1"/>
    <x v="5"/>
    <x v="578"/>
    <m/>
    <n v="9"/>
    <s v=""/>
    <n v="1"/>
    <n v="723432"/>
    <n v="723432"/>
  </r>
  <r>
    <s v="EMPLEADO 117"/>
    <s v="24.923.474-8"/>
    <x v="13"/>
    <d v="1989-04-26T00:00:00"/>
    <x v="10"/>
    <x v="0"/>
    <n v="1"/>
    <s v="Región A"/>
    <x v="4"/>
    <x v="5"/>
    <x v="579"/>
    <m/>
    <n v="17"/>
    <s v=""/>
    <n v="1"/>
    <n v="588132"/>
    <n v="588132"/>
  </r>
  <r>
    <s v="EMPLEADO 119"/>
    <s v="18.136.053-9"/>
    <x v="15"/>
    <d v="1982-12-28T00:00:00"/>
    <x v="7"/>
    <x v="0"/>
    <n v="1"/>
    <s v="Región B"/>
    <x v="3"/>
    <x v="5"/>
    <x v="580"/>
    <m/>
    <n v="15"/>
    <s v=""/>
    <n v="1"/>
    <n v="650876"/>
    <n v="650876"/>
  </r>
  <r>
    <s v="EMPLEADO 125"/>
    <s v="20.944.850-1"/>
    <x v="11"/>
    <d v="1998-06-18T00:00:00"/>
    <x v="2"/>
    <x v="1"/>
    <n v="1"/>
    <s v="Región C"/>
    <x v="2"/>
    <x v="5"/>
    <x v="482"/>
    <m/>
    <n v="23"/>
    <s v=""/>
    <n v="1"/>
    <n v="516071"/>
    <n v="516071"/>
  </r>
  <r>
    <s v="EMPLEADO 145"/>
    <s v="19.092.414-8"/>
    <x v="15"/>
    <d v="1991-08-21T00:00:00"/>
    <x v="3"/>
    <x v="0"/>
    <n v="1"/>
    <s v="Región D"/>
    <x v="3"/>
    <x v="5"/>
    <x v="581"/>
    <m/>
    <n v="7"/>
    <s v=""/>
    <n v="1"/>
    <n v="650876"/>
    <n v="650876"/>
  </r>
  <r>
    <s v="EMPLEADO 151"/>
    <s v="22.884.114-7"/>
    <x v="6"/>
    <d v="1998-11-01T00:00:00"/>
    <x v="12"/>
    <x v="1"/>
    <n v="1"/>
    <s v="Región C"/>
    <x v="1"/>
    <x v="5"/>
    <x v="582"/>
    <m/>
    <n v="10"/>
    <s v=""/>
    <n v="1"/>
    <n v="723432"/>
    <n v="723432"/>
  </r>
  <r>
    <s v="EMPLEADO 152"/>
    <s v="24.588.540-9"/>
    <x v="11"/>
    <d v="1991-08-16T00:00:00"/>
    <x v="3"/>
    <x v="1"/>
    <n v="1"/>
    <s v="Región D"/>
    <x v="2"/>
    <x v="5"/>
    <x v="583"/>
    <m/>
    <n v="6"/>
    <s v=""/>
    <n v="1"/>
    <n v="516071"/>
    <n v="516071"/>
  </r>
  <r>
    <s v="EMPLEADO 157"/>
    <s v="19.400.610-1"/>
    <x v="17"/>
    <d v="1984-04-08T00:00:00"/>
    <x v="14"/>
    <x v="0"/>
    <n v="1"/>
    <s v="Región B"/>
    <x v="5"/>
    <x v="5"/>
    <x v="584"/>
    <m/>
    <n v="6"/>
    <s v=""/>
    <n v="1"/>
    <n v="586374"/>
    <n v="586374"/>
  </r>
  <r>
    <s v="EMPLEADO 158"/>
    <s v="21.574.768-5"/>
    <x v="6"/>
    <d v="1987-07-08T00:00:00"/>
    <x v="11"/>
    <x v="1"/>
    <n v="1"/>
    <s v="Región D"/>
    <x v="1"/>
    <x v="5"/>
    <x v="585"/>
    <m/>
    <n v="8"/>
    <s v=""/>
    <n v="1"/>
    <n v="723432"/>
    <n v="723432"/>
  </r>
  <r>
    <s v="EMPLEADO 161"/>
    <s v="24.223.142-3"/>
    <x v="16"/>
    <d v="1991-03-21T00:00:00"/>
    <x v="3"/>
    <x v="1"/>
    <n v="1"/>
    <s v="Región C"/>
    <x v="1"/>
    <x v="5"/>
    <x v="586"/>
    <m/>
    <n v="17"/>
    <s v=""/>
    <n v="1"/>
    <n v="625187"/>
    <n v="625187"/>
  </r>
  <r>
    <s v="EMPLEADO 166"/>
    <s v="21.196.585-5"/>
    <x v="15"/>
    <d v="1990-09-19T00:00:00"/>
    <x v="15"/>
    <x v="1"/>
    <n v="1"/>
    <s v="Región D"/>
    <x v="3"/>
    <x v="5"/>
    <x v="587"/>
    <m/>
    <n v="16"/>
    <s v=""/>
    <n v="1"/>
    <n v="650876"/>
    <n v="650876"/>
  </r>
  <r>
    <s v="EMPLEADO 172"/>
    <s v="24.808.116-2"/>
    <x v="12"/>
    <d v="1997-11-08T00:00:00"/>
    <x v="2"/>
    <x v="1"/>
    <n v="1"/>
    <s v="Región B"/>
    <x v="2"/>
    <x v="5"/>
    <x v="588"/>
    <m/>
    <n v="5"/>
    <s v=""/>
    <n v="1"/>
    <n v="780333"/>
    <n v="780333"/>
  </r>
  <r>
    <s v="EMPLEADO 177"/>
    <s v="22.517.710-9"/>
    <x v="7"/>
    <d v="1990-01-05T00:00:00"/>
    <x v="15"/>
    <x v="1"/>
    <n v="1"/>
    <s v="Región C"/>
    <x v="0"/>
    <x v="5"/>
    <x v="589"/>
    <m/>
    <n v="5"/>
    <s v=""/>
    <n v="1"/>
    <n v="884434"/>
    <n v="884434"/>
  </r>
  <r>
    <s v="EMPLEADO 179"/>
    <s v="22.038.641-1"/>
    <x v="16"/>
    <d v="1982-01-09T00:00:00"/>
    <x v="4"/>
    <x v="1"/>
    <n v="1"/>
    <s v="Región A"/>
    <x v="1"/>
    <x v="5"/>
    <x v="590"/>
    <m/>
    <n v="10"/>
    <s v=""/>
    <n v="1"/>
    <n v="625187"/>
    <n v="625187"/>
  </r>
  <r>
    <s v="EMPLEADO 184"/>
    <s v="23.792.181-6"/>
    <x v="6"/>
    <d v="1994-10-05T00:00:00"/>
    <x v="1"/>
    <x v="1"/>
    <n v="1"/>
    <s v="Región D"/>
    <x v="1"/>
    <x v="5"/>
    <x v="591"/>
    <m/>
    <n v="22"/>
    <s v=""/>
    <n v="1"/>
    <n v="723432"/>
    <n v="723432"/>
  </r>
  <r>
    <s v="EMPLEADO 189"/>
    <s v="22.756.917-1"/>
    <x v="9"/>
    <d v="1993-11-29T00:00:00"/>
    <x v="1"/>
    <x v="0"/>
    <n v="1"/>
    <s v="Región E"/>
    <x v="3"/>
    <x v="5"/>
    <x v="592"/>
    <m/>
    <n v="14"/>
    <s v=""/>
    <n v="1"/>
    <n v="878659"/>
    <n v="878659"/>
  </r>
  <r>
    <s v="EMPLEADO 192"/>
    <s v="18.416.850-4"/>
    <x v="14"/>
    <d v="1984-02-02T00:00:00"/>
    <x v="14"/>
    <x v="1"/>
    <n v="1"/>
    <s v="Región D"/>
    <x v="5"/>
    <x v="5"/>
    <x v="593"/>
    <m/>
    <n v="15"/>
    <s v=""/>
    <n v="1"/>
    <n v="747368"/>
    <n v="747368"/>
  </r>
  <r>
    <s v="EMPLEADO 193"/>
    <s v="18.023.592-9"/>
    <x v="17"/>
    <d v="1990-03-25T00:00:00"/>
    <x v="15"/>
    <x v="0"/>
    <n v="1"/>
    <s v="Región D"/>
    <x v="5"/>
    <x v="5"/>
    <x v="594"/>
    <m/>
    <n v="9"/>
    <s v=""/>
    <n v="1"/>
    <n v="586374"/>
    <n v="586374"/>
  </r>
  <r>
    <s v="EMPLEADO 197"/>
    <s v="20.020.894-3"/>
    <x v="7"/>
    <d v="1986-10-06T00:00:00"/>
    <x v="6"/>
    <x v="0"/>
    <n v="1"/>
    <s v="Región B"/>
    <x v="0"/>
    <x v="5"/>
    <x v="595"/>
    <m/>
    <n v="22"/>
    <s v=""/>
    <n v="1"/>
    <n v="884434"/>
    <n v="884434"/>
  </r>
  <r>
    <s v="EMPLEADO 201"/>
    <s v="18.919.331-2"/>
    <x v="16"/>
    <d v="1983-05-25T00:00:00"/>
    <x v="7"/>
    <x v="0"/>
    <n v="1"/>
    <s v="Región C"/>
    <x v="1"/>
    <x v="5"/>
    <x v="596"/>
    <m/>
    <n v="21"/>
    <s v=""/>
    <n v="1"/>
    <n v="625187"/>
    <n v="625187"/>
  </r>
  <r>
    <s v="EMPLEADO 202"/>
    <s v="22.480.031-4"/>
    <x v="13"/>
    <d v="1991-12-01T00:00:00"/>
    <x v="8"/>
    <x v="0"/>
    <n v="1"/>
    <s v="Región A"/>
    <x v="4"/>
    <x v="5"/>
    <x v="597"/>
    <m/>
    <n v="5"/>
    <s v=""/>
    <n v="1"/>
    <n v="588132"/>
    <n v="588132"/>
  </r>
  <r>
    <s v="EMPLEADO 208"/>
    <s v="24.252.710-8"/>
    <x v="17"/>
    <d v="1990-12-23T00:00:00"/>
    <x v="3"/>
    <x v="0"/>
    <n v="1"/>
    <s v="Región C"/>
    <x v="5"/>
    <x v="5"/>
    <x v="598"/>
    <m/>
    <n v="22"/>
    <s v=""/>
    <n v="1"/>
    <n v="586374"/>
    <n v="586374"/>
  </r>
  <r>
    <s v="EMPLEADO 211"/>
    <s v="19.011.086-6"/>
    <x v="15"/>
    <d v="1998-11-11T00:00:00"/>
    <x v="12"/>
    <x v="1"/>
    <n v="1"/>
    <s v="Región C"/>
    <x v="3"/>
    <x v="5"/>
    <x v="599"/>
    <m/>
    <n v="6"/>
    <s v=""/>
    <n v="1"/>
    <n v="650876"/>
    <n v="650876"/>
  </r>
  <r>
    <s v="EMPLEADO 214"/>
    <s v="19.065.072-4"/>
    <x v="16"/>
    <d v="1996-01-13T00:00:00"/>
    <x v="18"/>
    <x v="0"/>
    <n v="1"/>
    <s v="Región D"/>
    <x v="1"/>
    <x v="5"/>
    <x v="600"/>
    <m/>
    <n v="3"/>
    <s v=""/>
    <n v="1"/>
    <n v="625187"/>
    <n v="625187"/>
  </r>
  <r>
    <s v="EMPLEADO 215"/>
    <s v="24.525.180-7"/>
    <x v="11"/>
    <d v="1992-06-06T00:00:00"/>
    <x v="8"/>
    <x v="0"/>
    <n v="1"/>
    <s v="Región D"/>
    <x v="2"/>
    <x v="5"/>
    <x v="601"/>
    <m/>
    <n v="14"/>
    <s v=""/>
    <n v="1"/>
    <n v="516071"/>
    <n v="516071"/>
  </r>
  <r>
    <s v="EMPLEADO 229"/>
    <s v="19.582.042-9"/>
    <x v="17"/>
    <d v="1986-04-24T00:00:00"/>
    <x v="6"/>
    <x v="0"/>
    <n v="1"/>
    <s v="Región D"/>
    <x v="5"/>
    <x v="5"/>
    <x v="602"/>
    <m/>
    <n v="12"/>
    <s v=""/>
    <n v="1"/>
    <n v="586374"/>
    <n v="586374"/>
  </r>
  <r>
    <s v="EMPLEADO 236"/>
    <s v="20.435.180-1"/>
    <x v="9"/>
    <d v="1995-04-26T00:00:00"/>
    <x v="17"/>
    <x v="0"/>
    <n v="1"/>
    <s v="Región E"/>
    <x v="3"/>
    <x v="5"/>
    <x v="603"/>
    <m/>
    <n v="23"/>
    <s v=""/>
    <n v="1"/>
    <n v="878659"/>
    <n v="878659"/>
  </r>
  <r>
    <s v="EMPLEADO 242"/>
    <s v="24.574.160-1"/>
    <x v="8"/>
    <d v="1981-07-26T00:00:00"/>
    <x v="19"/>
    <x v="0"/>
    <n v="1"/>
    <s v="Región C"/>
    <x v="0"/>
    <x v="5"/>
    <x v="604"/>
    <m/>
    <n v="5"/>
    <s v=""/>
    <n v="1"/>
    <n v="568377"/>
    <n v="568377"/>
  </r>
  <r>
    <s v="EMPLEADO 257"/>
    <s v="24.712.858-6"/>
    <x v="8"/>
    <d v="1990-11-22T00:00:00"/>
    <x v="3"/>
    <x v="1"/>
    <n v="1"/>
    <s v="Región D"/>
    <x v="0"/>
    <x v="5"/>
    <x v="605"/>
    <m/>
    <n v="16"/>
    <s v=""/>
    <n v="1"/>
    <n v="568377"/>
    <n v="568377"/>
  </r>
  <r>
    <s v="EMPLEADO 262"/>
    <s v="19.170.769-4"/>
    <x v="11"/>
    <d v="1990-09-23T00:00:00"/>
    <x v="15"/>
    <x v="0"/>
    <n v="1"/>
    <s v="Región C"/>
    <x v="2"/>
    <x v="5"/>
    <x v="606"/>
    <m/>
    <n v="15"/>
    <s v=""/>
    <n v="1"/>
    <n v="516071"/>
    <n v="516071"/>
  </r>
  <r>
    <s v="EMPLEADO 288"/>
    <s v="22.308.728-5"/>
    <x v="13"/>
    <d v="2000-09-02T00:00:00"/>
    <x v="5"/>
    <x v="1"/>
    <n v="1"/>
    <s v="Región A"/>
    <x v="4"/>
    <x v="5"/>
    <x v="607"/>
    <m/>
    <n v="7"/>
    <s v=""/>
    <n v="1"/>
    <n v="588132"/>
    <n v="588132"/>
  </r>
  <r>
    <s v="EMPLEADO 292"/>
    <s v="20.712.077-6"/>
    <x v="8"/>
    <d v="1981-04-30T00:00:00"/>
    <x v="19"/>
    <x v="1"/>
    <n v="1"/>
    <s v="Región D"/>
    <x v="0"/>
    <x v="5"/>
    <x v="608"/>
    <m/>
    <n v="20"/>
    <s v=""/>
    <n v="1"/>
    <n v="568377"/>
    <n v="568377"/>
  </r>
  <r>
    <s v="EMPLEADO 302"/>
    <s v="20.910.280-9"/>
    <x v="9"/>
    <d v="1982-08-01T00:00:00"/>
    <x v="4"/>
    <x v="1"/>
    <n v="1"/>
    <s v="Región B"/>
    <x v="3"/>
    <x v="5"/>
    <x v="609"/>
    <m/>
    <n v="8"/>
    <s v=""/>
    <n v="1"/>
    <n v="878659"/>
    <n v="878659"/>
  </r>
  <r>
    <s v="EMPLEADO 305"/>
    <s v="22.005.737-6"/>
    <x v="17"/>
    <d v="1999-02-22T00:00:00"/>
    <x v="12"/>
    <x v="1"/>
    <n v="1"/>
    <s v="Región E"/>
    <x v="5"/>
    <x v="5"/>
    <x v="610"/>
    <m/>
    <n v="16"/>
    <s v=""/>
    <n v="1"/>
    <n v="586374"/>
    <n v="586374"/>
  </r>
  <r>
    <s v="EMPLEADO 315"/>
    <s v="19.446.614-5"/>
    <x v="15"/>
    <d v="1989-12-21T00:00:00"/>
    <x v="15"/>
    <x v="0"/>
    <n v="1"/>
    <s v="Región A"/>
    <x v="3"/>
    <x v="5"/>
    <x v="611"/>
    <m/>
    <n v="10"/>
    <s v=""/>
    <n v="1"/>
    <n v="650876"/>
    <n v="650876"/>
  </r>
  <r>
    <s v="EMPLEADO 317"/>
    <s v="24.987.659-8"/>
    <x v="14"/>
    <d v="1999-05-23T00:00:00"/>
    <x v="12"/>
    <x v="0"/>
    <n v="1"/>
    <s v="Región D"/>
    <x v="5"/>
    <x v="5"/>
    <x v="612"/>
    <m/>
    <n v="4"/>
    <s v=""/>
    <n v="1"/>
    <n v="747368"/>
    <n v="747368"/>
  </r>
  <r>
    <s v="EMPLEADO 318"/>
    <s v="18.382.318-1"/>
    <x v="7"/>
    <d v="1983-10-31T00:00:00"/>
    <x v="14"/>
    <x v="0"/>
    <n v="1"/>
    <s v="Región B"/>
    <x v="0"/>
    <x v="5"/>
    <x v="613"/>
    <m/>
    <n v="9"/>
    <s v=""/>
    <n v="1"/>
    <n v="884434"/>
    <n v="884434"/>
  </r>
  <r>
    <s v="EMPLEADO 319"/>
    <s v="18.481.336-7"/>
    <x v="9"/>
    <d v="1994-09-22T00:00:00"/>
    <x v="1"/>
    <x v="0"/>
    <n v="1"/>
    <s v="Región C"/>
    <x v="3"/>
    <x v="5"/>
    <x v="614"/>
    <m/>
    <n v="19"/>
    <s v=""/>
    <n v="1"/>
    <n v="878659"/>
    <n v="878659"/>
  </r>
  <r>
    <s v="EMPLEADO 326"/>
    <s v="22.044.674-7"/>
    <x v="8"/>
    <d v="1982-07-30T00:00:00"/>
    <x v="4"/>
    <x v="1"/>
    <n v="1"/>
    <s v="Región D"/>
    <x v="0"/>
    <x v="5"/>
    <x v="615"/>
    <m/>
    <n v="7"/>
    <s v=""/>
    <n v="1"/>
    <n v="568377"/>
    <n v="568377"/>
  </r>
  <r>
    <s v="EMPLEADO 329"/>
    <s v="23.136.509-5"/>
    <x v="6"/>
    <d v="1982-04-08T00:00:00"/>
    <x v="4"/>
    <x v="1"/>
    <n v="1"/>
    <s v="Región C"/>
    <x v="1"/>
    <x v="5"/>
    <x v="616"/>
    <m/>
    <n v="21"/>
    <s v=""/>
    <n v="1"/>
    <n v="723432"/>
    <n v="723432"/>
  </r>
  <r>
    <s v="EMPLEADO 335"/>
    <s v="21.634.610-7"/>
    <x v="7"/>
    <d v="1988-04-10T00:00:00"/>
    <x v="13"/>
    <x v="1"/>
    <n v="1"/>
    <s v="Región B"/>
    <x v="0"/>
    <x v="5"/>
    <x v="617"/>
    <m/>
    <n v="4"/>
    <s v=""/>
    <n v="1"/>
    <n v="884434"/>
    <n v="884434"/>
  </r>
  <r>
    <s v="EMPLEADO 344"/>
    <s v="24.785.184-3"/>
    <x v="11"/>
    <d v="1989-04-08T00:00:00"/>
    <x v="10"/>
    <x v="0"/>
    <n v="1"/>
    <s v="Región D"/>
    <x v="2"/>
    <x v="5"/>
    <x v="618"/>
    <m/>
    <n v="2"/>
    <s v=""/>
    <n v="1"/>
    <n v="516071"/>
    <n v="516071"/>
  </r>
  <r>
    <s v="EMPLEADO 351"/>
    <s v="19.769.781-5"/>
    <x v="9"/>
    <d v="1999-05-22T00:00:00"/>
    <x v="12"/>
    <x v="1"/>
    <n v="1"/>
    <s v="Región B"/>
    <x v="3"/>
    <x v="5"/>
    <x v="619"/>
    <m/>
    <n v="9"/>
    <s v=""/>
    <n v="1"/>
    <n v="878659"/>
    <n v="878659"/>
  </r>
  <r>
    <s v="EMPLEADO 381"/>
    <s v="22.946.075-9"/>
    <x v="14"/>
    <d v="1990-03-24T00:00:00"/>
    <x v="15"/>
    <x v="0"/>
    <n v="1"/>
    <s v="Región C"/>
    <x v="5"/>
    <x v="5"/>
    <x v="620"/>
    <m/>
    <n v="3"/>
    <s v=""/>
    <n v="1"/>
    <n v="747368"/>
    <n v="747368"/>
  </r>
  <r>
    <s v="EMPLEADO 398"/>
    <s v="24.601.753-1"/>
    <x v="6"/>
    <d v="1998-11-21T00:00:00"/>
    <x v="12"/>
    <x v="0"/>
    <n v="1"/>
    <s v="Región A"/>
    <x v="1"/>
    <x v="5"/>
    <x v="621"/>
    <m/>
    <n v="23"/>
    <s v=""/>
    <n v="1"/>
    <n v="723432"/>
    <n v="723432"/>
  </r>
  <r>
    <s v="EMPLEADO 400"/>
    <s v="23.151.991-3"/>
    <x v="11"/>
    <d v="1989-02-13T00:00:00"/>
    <x v="10"/>
    <x v="0"/>
    <n v="1"/>
    <s v="Región C"/>
    <x v="2"/>
    <x v="5"/>
    <x v="85"/>
    <m/>
    <n v="16"/>
    <s v=""/>
    <n v="1"/>
    <n v="516071"/>
    <n v="516071"/>
  </r>
  <r>
    <s v="EMPLEADO 401"/>
    <s v="23.701.120-6"/>
    <x v="17"/>
    <d v="1983-05-17T00:00:00"/>
    <x v="7"/>
    <x v="1"/>
    <n v="1"/>
    <s v="Región A"/>
    <x v="5"/>
    <x v="5"/>
    <x v="622"/>
    <m/>
    <n v="13"/>
    <s v=""/>
    <n v="1"/>
    <n v="586374"/>
    <n v="586374"/>
  </r>
  <r>
    <s v="EMPLEADO 415"/>
    <s v="24.624.173-6"/>
    <x v="16"/>
    <d v="1987-01-05T00:00:00"/>
    <x v="11"/>
    <x v="1"/>
    <n v="1"/>
    <s v="Región D"/>
    <x v="1"/>
    <x v="5"/>
    <x v="623"/>
    <m/>
    <n v="16"/>
    <s v=""/>
    <n v="1"/>
    <n v="625187"/>
    <n v="625187"/>
  </r>
  <r>
    <s v="EMPLEADO 436"/>
    <s v="23.844.446-1"/>
    <x v="13"/>
    <d v="1987-01-28T00:00:00"/>
    <x v="11"/>
    <x v="0"/>
    <n v="1"/>
    <s v="Región E"/>
    <x v="4"/>
    <x v="5"/>
    <x v="624"/>
    <m/>
    <n v="21"/>
    <s v=""/>
    <n v="1"/>
    <n v="588132"/>
    <n v="588132"/>
  </r>
  <r>
    <s v="EMPLEADO 438"/>
    <s v="18.536.006-1"/>
    <x v="17"/>
    <d v="1989-07-20T00:00:00"/>
    <x v="10"/>
    <x v="0"/>
    <n v="1"/>
    <s v="Región C"/>
    <x v="5"/>
    <x v="5"/>
    <x v="625"/>
    <m/>
    <n v="22"/>
    <s v=""/>
    <n v="1"/>
    <n v="586374"/>
    <n v="586374"/>
  </r>
  <r>
    <s v="EMPLEADO 442"/>
    <s v="21.017.400-9"/>
    <x v="12"/>
    <d v="1981-07-05T00:00:00"/>
    <x v="19"/>
    <x v="1"/>
    <n v="1"/>
    <s v="Región E"/>
    <x v="2"/>
    <x v="5"/>
    <x v="626"/>
    <m/>
    <n v="5"/>
    <s v=""/>
    <n v="1"/>
    <n v="780333"/>
    <n v="780333"/>
  </r>
  <r>
    <s v="EMPLEADO 443"/>
    <s v="19.858.583-1"/>
    <x v="9"/>
    <d v="2000-07-25T00:00:00"/>
    <x v="5"/>
    <x v="1"/>
    <n v="1"/>
    <s v="Región A"/>
    <x v="3"/>
    <x v="5"/>
    <x v="207"/>
    <m/>
    <n v="14"/>
    <s v=""/>
    <n v="1"/>
    <n v="878659"/>
    <n v="878659"/>
  </r>
  <r>
    <s v="EMPLEADO 448"/>
    <s v="18.400.878-6"/>
    <x v="13"/>
    <d v="1996-07-17T00:00:00"/>
    <x v="18"/>
    <x v="0"/>
    <n v="1"/>
    <s v="Región E"/>
    <x v="4"/>
    <x v="5"/>
    <x v="627"/>
    <m/>
    <n v="19"/>
    <s v=""/>
    <n v="1"/>
    <n v="588132"/>
    <n v="588132"/>
  </r>
  <r>
    <s v="EMPLEADO 452"/>
    <s v="22.219.258-6"/>
    <x v="14"/>
    <d v="1993-03-07T00:00:00"/>
    <x v="0"/>
    <x v="1"/>
    <n v="1"/>
    <s v="Región A"/>
    <x v="5"/>
    <x v="5"/>
    <x v="628"/>
    <m/>
    <n v="16"/>
    <s v=""/>
    <n v="1"/>
    <n v="747368"/>
    <n v="747368"/>
  </r>
  <r>
    <s v="EMPLEADO 456"/>
    <s v="18.347.240-9"/>
    <x v="7"/>
    <d v="1986-02-17T00:00:00"/>
    <x v="6"/>
    <x v="0"/>
    <n v="1"/>
    <s v="Región C"/>
    <x v="0"/>
    <x v="5"/>
    <x v="629"/>
    <m/>
    <n v="23"/>
    <s v=""/>
    <n v="1"/>
    <n v="884434"/>
    <n v="884434"/>
  </r>
  <r>
    <s v="EMPLEADO 459"/>
    <s v="23.166.232-3"/>
    <x v="16"/>
    <d v="1983-11-11T00:00:00"/>
    <x v="14"/>
    <x v="0"/>
    <n v="1"/>
    <s v="Región B"/>
    <x v="1"/>
    <x v="5"/>
    <x v="630"/>
    <m/>
    <n v="14"/>
    <s v=""/>
    <n v="1"/>
    <n v="625187"/>
    <n v="625187"/>
  </r>
  <r>
    <s v="EMPLEADO 464"/>
    <s v="22.354.684-8"/>
    <x v="16"/>
    <d v="1998-08-24T00:00:00"/>
    <x v="2"/>
    <x v="1"/>
    <n v="1"/>
    <s v="Región B"/>
    <x v="1"/>
    <x v="5"/>
    <x v="631"/>
    <m/>
    <n v="7"/>
    <s v=""/>
    <n v="1"/>
    <n v="625187"/>
    <n v="625187"/>
  </r>
  <r>
    <s v="EMPLEADO 466"/>
    <s v="23.220.258-3"/>
    <x v="7"/>
    <d v="1998-06-13T00:00:00"/>
    <x v="2"/>
    <x v="0"/>
    <n v="1"/>
    <s v="Región B"/>
    <x v="0"/>
    <x v="5"/>
    <x v="326"/>
    <m/>
    <n v="19"/>
    <s v=""/>
    <n v="1"/>
    <n v="884434"/>
    <n v="884434"/>
  </r>
  <r>
    <s v="EMPLEADO 469"/>
    <s v="22.291.430-1"/>
    <x v="6"/>
    <d v="1981-11-15T00:00:00"/>
    <x v="4"/>
    <x v="0"/>
    <n v="1"/>
    <s v="Región E"/>
    <x v="1"/>
    <x v="5"/>
    <x v="632"/>
    <m/>
    <n v="7"/>
    <s v=""/>
    <n v="1"/>
    <n v="723432"/>
    <n v="723432"/>
  </r>
  <r>
    <s v="EMPLEADO 478"/>
    <s v="23.245.374-8"/>
    <x v="11"/>
    <d v="1992-08-21T00:00:00"/>
    <x v="8"/>
    <x v="1"/>
    <n v="1"/>
    <s v="Región A"/>
    <x v="2"/>
    <x v="5"/>
    <x v="633"/>
    <m/>
    <n v="17"/>
    <s v=""/>
    <n v="1"/>
    <n v="516071"/>
    <n v="516071"/>
  </r>
  <r>
    <s v="EMPLEADO 479"/>
    <s v="22.007.705-5"/>
    <x v="9"/>
    <d v="2000-02-28T00:00:00"/>
    <x v="5"/>
    <x v="1"/>
    <n v="1"/>
    <s v="Región B"/>
    <x v="3"/>
    <x v="5"/>
    <x v="634"/>
    <m/>
    <n v="16"/>
    <s v=""/>
    <n v="1"/>
    <n v="878659"/>
    <n v="878659"/>
  </r>
  <r>
    <s v="EMPLEADO 494"/>
    <s v="23.322.342-9"/>
    <x v="14"/>
    <d v="1992-07-19T00:00:00"/>
    <x v="8"/>
    <x v="1"/>
    <n v="1"/>
    <s v="Región D"/>
    <x v="5"/>
    <x v="5"/>
    <x v="635"/>
    <m/>
    <n v="15"/>
    <s v=""/>
    <n v="1"/>
    <n v="747368"/>
    <n v="747368"/>
  </r>
  <r>
    <s v="EMPLEADO 496"/>
    <s v="18.466.399-9"/>
    <x v="14"/>
    <d v="1985-12-25T00:00:00"/>
    <x v="6"/>
    <x v="1"/>
    <n v="1"/>
    <s v="Región B"/>
    <x v="5"/>
    <x v="5"/>
    <x v="636"/>
    <m/>
    <n v="7"/>
    <s v=""/>
    <n v="1"/>
    <n v="747368"/>
    <n v="747368"/>
  </r>
  <r>
    <s v="EMPLEADO 497"/>
    <s v="19.455.932-7"/>
    <x v="8"/>
    <d v="1984-07-21T00:00:00"/>
    <x v="14"/>
    <x v="1"/>
    <n v="1"/>
    <s v="Región B"/>
    <x v="0"/>
    <x v="5"/>
    <x v="637"/>
    <m/>
    <n v="17"/>
    <s v=""/>
    <n v="1"/>
    <n v="568377"/>
    <n v="568377"/>
  </r>
  <r>
    <s v="EMPLEADO 499"/>
    <s v="24.717.758-8"/>
    <x v="17"/>
    <d v="1981-08-29T00:00:00"/>
    <x v="19"/>
    <x v="1"/>
    <n v="1"/>
    <s v="Región D"/>
    <x v="5"/>
    <x v="5"/>
    <x v="638"/>
    <m/>
    <n v="23"/>
    <s v=""/>
    <n v="1"/>
    <n v="586374"/>
    <n v="586374"/>
  </r>
  <r>
    <s v="EMPLEADO 505"/>
    <s v="20.501.861-2"/>
    <x v="17"/>
    <d v="1997-10-07T00:00:00"/>
    <x v="9"/>
    <x v="0"/>
    <n v="1"/>
    <s v="Región D"/>
    <x v="5"/>
    <x v="5"/>
    <x v="639"/>
    <m/>
    <n v="15"/>
    <s v=""/>
    <n v="1"/>
    <n v="586374"/>
    <n v="586374"/>
  </r>
  <r>
    <s v="EMPLEADO 517"/>
    <s v="21.193.660-8"/>
    <x v="9"/>
    <d v="1993-06-26T00:00:00"/>
    <x v="0"/>
    <x v="0"/>
    <n v="1"/>
    <s v="Región B"/>
    <x v="3"/>
    <x v="5"/>
    <x v="640"/>
    <m/>
    <n v="13"/>
    <s v=""/>
    <n v="1"/>
    <n v="878659"/>
    <n v="878659"/>
  </r>
  <r>
    <s v="EMPLEADO 522"/>
    <s v="19.035.169-3"/>
    <x v="13"/>
    <d v="1981-08-29T00:00:00"/>
    <x v="19"/>
    <x v="1"/>
    <n v="1"/>
    <s v="Región C"/>
    <x v="4"/>
    <x v="5"/>
    <x v="641"/>
    <m/>
    <n v="23"/>
    <s v=""/>
    <n v="1"/>
    <n v="588132"/>
    <n v="588132"/>
  </r>
  <r>
    <s v="EMPLEADO 549"/>
    <s v="21.276.951-9"/>
    <x v="6"/>
    <d v="1982-07-19T00:00:00"/>
    <x v="4"/>
    <x v="0"/>
    <n v="1"/>
    <s v="Región A"/>
    <x v="1"/>
    <x v="5"/>
    <x v="642"/>
    <m/>
    <n v="7"/>
    <s v=""/>
    <n v="1"/>
    <n v="723432"/>
    <n v="723432"/>
  </r>
  <r>
    <s v="EMPLEADO 561"/>
    <s v="20.821.210-3"/>
    <x v="7"/>
    <d v="1986-01-22T00:00:00"/>
    <x v="6"/>
    <x v="1"/>
    <n v="1"/>
    <s v="Región E"/>
    <x v="0"/>
    <x v="5"/>
    <x v="28"/>
    <m/>
    <n v="3"/>
    <s v=""/>
    <n v="1"/>
    <n v="884434"/>
    <n v="884434"/>
  </r>
  <r>
    <s v="EMPLEADO 571"/>
    <s v="18.252.582-6"/>
    <x v="13"/>
    <d v="1997-02-23T00:00:00"/>
    <x v="9"/>
    <x v="1"/>
    <n v="1"/>
    <s v="Región D"/>
    <x v="4"/>
    <x v="5"/>
    <x v="643"/>
    <m/>
    <n v="11"/>
    <s v=""/>
    <n v="1"/>
    <n v="588132"/>
    <n v="588132"/>
  </r>
  <r>
    <s v="EMPLEADO 577"/>
    <s v="19.321.225-7"/>
    <x v="16"/>
    <d v="1990-01-13T00:00:00"/>
    <x v="15"/>
    <x v="0"/>
    <n v="1"/>
    <s v="Región E"/>
    <x v="1"/>
    <x v="5"/>
    <x v="7"/>
    <m/>
    <n v="6"/>
    <s v=""/>
    <n v="1"/>
    <n v="625187"/>
    <n v="625187"/>
  </r>
  <r>
    <s v="EMPLEADO 579"/>
    <s v="23.071.985-1"/>
    <x v="14"/>
    <d v="1983-01-20T00:00:00"/>
    <x v="7"/>
    <x v="0"/>
    <n v="1"/>
    <s v="Región B"/>
    <x v="5"/>
    <x v="5"/>
    <x v="42"/>
    <m/>
    <n v="9"/>
    <s v=""/>
    <n v="1"/>
    <n v="747368"/>
    <n v="747368"/>
  </r>
  <r>
    <s v="EMPLEADO 587"/>
    <s v="23.121.227-9"/>
    <x v="17"/>
    <d v="1999-02-07T00:00:00"/>
    <x v="12"/>
    <x v="0"/>
    <n v="1"/>
    <s v="Región C"/>
    <x v="5"/>
    <x v="5"/>
    <x v="644"/>
    <m/>
    <n v="12"/>
    <s v=""/>
    <n v="1"/>
    <n v="586374"/>
    <n v="586374"/>
  </r>
  <r>
    <s v="EMPLEADO 588"/>
    <s v="23.503.938-2"/>
    <x v="7"/>
    <d v="1993-04-24T00:00:00"/>
    <x v="0"/>
    <x v="1"/>
    <n v="1"/>
    <s v="Región C"/>
    <x v="0"/>
    <x v="5"/>
    <x v="258"/>
    <m/>
    <n v="9"/>
    <s v=""/>
    <n v="1"/>
    <n v="884434"/>
    <n v="884434"/>
  </r>
  <r>
    <s v="EMPLEADO 593"/>
    <s v="20.760.036-7"/>
    <x v="17"/>
    <d v="1984-09-09T00:00:00"/>
    <x v="14"/>
    <x v="1"/>
    <n v="1"/>
    <s v="Región E"/>
    <x v="5"/>
    <x v="5"/>
    <x v="645"/>
    <m/>
    <n v="15"/>
    <s v=""/>
    <n v="1"/>
    <n v="586374"/>
    <n v="586374"/>
  </r>
  <r>
    <s v="EMPLEADO 602"/>
    <s v="22.385.531-9"/>
    <x v="7"/>
    <d v="1991-06-10T00:00:00"/>
    <x v="3"/>
    <x v="0"/>
    <n v="1"/>
    <s v="Región E"/>
    <x v="0"/>
    <x v="5"/>
    <x v="202"/>
    <m/>
    <n v="21"/>
    <s v=""/>
    <n v="1"/>
    <n v="884434"/>
    <n v="884434"/>
  </r>
  <r>
    <s v="EMPLEADO 603"/>
    <s v="24.678.216-3"/>
    <x v="14"/>
    <d v="1983-02-13T00:00:00"/>
    <x v="7"/>
    <x v="1"/>
    <n v="1"/>
    <s v="Región C"/>
    <x v="5"/>
    <x v="5"/>
    <x v="646"/>
    <m/>
    <n v="17"/>
    <s v=""/>
    <n v="1"/>
    <n v="747368"/>
    <n v="747368"/>
  </r>
  <r>
    <s v="EMPLEADO 609"/>
    <s v="20.768.272-1"/>
    <x v="16"/>
    <d v="1985-01-31T00:00:00"/>
    <x v="16"/>
    <x v="0"/>
    <n v="1"/>
    <s v="Región B"/>
    <x v="1"/>
    <x v="5"/>
    <x v="647"/>
    <m/>
    <n v="22"/>
    <s v=""/>
    <n v="1"/>
    <n v="625187"/>
    <n v="625187"/>
  </r>
  <r>
    <s v="EMPLEADO 616"/>
    <s v="24.491.842-4"/>
    <x v="8"/>
    <d v="1994-09-08T00:00:00"/>
    <x v="1"/>
    <x v="0"/>
    <n v="1"/>
    <s v="Región E"/>
    <x v="0"/>
    <x v="5"/>
    <x v="648"/>
    <m/>
    <n v="8"/>
    <s v=""/>
    <n v="1"/>
    <n v="568377"/>
    <n v="568377"/>
  </r>
  <r>
    <s v="EMPLEADO 617"/>
    <s v="23.071.992-6"/>
    <x v="14"/>
    <d v="1992-11-11T00:00:00"/>
    <x v="0"/>
    <x v="1"/>
    <n v="1"/>
    <s v="Región A"/>
    <x v="5"/>
    <x v="5"/>
    <x v="649"/>
    <m/>
    <n v="4"/>
    <s v=""/>
    <n v="1"/>
    <n v="747368"/>
    <n v="747368"/>
  </r>
  <r>
    <s v="EMPLEADO 619"/>
    <s v="18.660.619-2"/>
    <x v="11"/>
    <d v="1998-05-06T00:00:00"/>
    <x v="2"/>
    <x v="1"/>
    <n v="1"/>
    <s v="Región E"/>
    <x v="2"/>
    <x v="5"/>
    <x v="650"/>
    <m/>
    <n v="13"/>
    <s v=""/>
    <n v="1"/>
    <n v="516071"/>
    <n v="516071"/>
  </r>
  <r>
    <s v="EMPLEADO 626"/>
    <s v="20.634.010-3"/>
    <x v="9"/>
    <d v="1994-07-17T00:00:00"/>
    <x v="1"/>
    <x v="1"/>
    <n v="1"/>
    <s v="Región B"/>
    <x v="3"/>
    <x v="5"/>
    <x v="651"/>
    <m/>
    <n v="21"/>
    <s v=""/>
    <n v="1"/>
    <n v="878659"/>
    <n v="878659"/>
  </r>
  <r>
    <s v="EMPLEADO 641"/>
    <s v="21.692.351-2"/>
    <x v="8"/>
    <d v="1994-04-20T00:00:00"/>
    <x v="1"/>
    <x v="1"/>
    <n v="1"/>
    <s v="Región A"/>
    <x v="0"/>
    <x v="5"/>
    <x v="652"/>
    <m/>
    <n v="7"/>
    <s v=""/>
    <n v="1"/>
    <n v="568377"/>
    <n v="568377"/>
  </r>
  <r>
    <s v="EMPLEADO 650"/>
    <s v="22.635.075-3"/>
    <x v="13"/>
    <d v="1991-10-21T00:00:00"/>
    <x v="3"/>
    <x v="0"/>
    <n v="1"/>
    <s v="Región A"/>
    <x v="4"/>
    <x v="5"/>
    <x v="653"/>
    <m/>
    <n v="17"/>
    <s v=""/>
    <n v="1"/>
    <n v="588132"/>
    <n v="588132"/>
  </r>
  <r>
    <s v="EMPLEADO 657"/>
    <s v="20.243.732-6"/>
    <x v="17"/>
    <d v="1992-06-09T00:00:00"/>
    <x v="8"/>
    <x v="1"/>
    <n v="1"/>
    <s v="Región D"/>
    <x v="5"/>
    <x v="5"/>
    <x v="654"/>
    <m/>
    <n v="18"/>
    <s v=""/>
    <n v="1"/>
    <n v="586374"/>
    <n v="586374"/>
  </r>
  <r>
    <s v="EMPLEADO 658"/>
    <s v="20.344.540-6"/>
    <x v="8"/>
    <d v="1992-10-05T00:00:00"/>
    <x v="8"/>
    <x v="1"/>
    <n v="1"/>
    <s v="Región B"/>
    <x v="0"/>
    <x v="5"/>
    <x v="655"/>
    <m/>
    <n v="12"/>
    <s v=""/>
    <n v="1"/>
    <n v="568377"/>
    <n v="568377"/>
  </r>
  <r>
    <s v="EMPLEADO 660"/>
    <s v="18.282.263-1"/>
    <x v="7"/>
    <d v="1984-09-06T00:00:00"/>
    <x v="14"/>
    <x v="0"/>
    <n v="1"/>
    <s v="Región C"/>
    <x v="0"/>
    <x v="5"/>
    <x v="656"/>
    <m/>
    <n v="20"/>
    <s v=""/>
    <n v="1"/>
    <n v="884434"/>
    <n v="884434"/>
  </r>
  <r>
    <s v="EMPLEADO 671"/>
    <s v="24.497.549-2"/>
    <x v="10"/>
    <d v="2000-10-14T00:00:00"/>
    <x v="5"/>
    <x v="1"/>
    <n v="1"/>
    <s v="Región B"/>
    <x v="4"/>
    <x v="5"/>
    <x v="657"/>
    <m/>
    <n v="14"/>
    <s v=""/>
    <n v="1"/>
    <n v="755713"/>
    <n v="755713"/>
  </r>
  <r>
    <s v="EMPLEADO 673"/>
    <s v="21.908.742-9"/>
    <x v="11"/>
    <d v="1999-03-31T00:00:00"/>
    <x v="12"/>
    <x v="1"/>
    <n v="1"/>
    <s v="Región C"/>
    <x v="2"/>
    <x v="5"/>
    <x v="658"/>
    <m/>
    <n v="6"/>
    <s v=""/>
    <n v="1"/>
    <n v="516071"/>
    <n v="516071"/>
  </r>
  <r>
    <s v="EMPLEADO 674"/>
    <s v="18.678.625-1"/>
    <x v="13"/>
    <d v="1986-08-27T00:00:00"/>
    <x v="6"/>
    <x v="0"/>
    <n v="1"/>
    <s v="Región B"/>
    <x v="4"/>
    <x v="5"/>
    <x v="659"/>
    <m/>
    <n v="19"/>
    <s v=""/>
    <n v="1"/>
    <n v="588132"/>
    <n v="588132"/>
  </r>
  <r>
    <s v="EMPLEADO 683"/>
    <s v="21.459.894-4"/>
    <x v="15"/>
    <d v="1981-03-31T00:00:00"/>
    <x v="19"/>
    <x v="0"/>
    <n v="1"/>
    <s v="Región C"/>
    <x v="3"/>
    <x v="5"/>
    <x v="660"/>
    <m/>
    <n v="12"/>
    <s v=""/>
    <n v="1"/>
    <n v="650876"/>
    <n v="650876"/>
  </r>
  <r>
    <s v="EMPLEADO 685"/>
    <s v="22.414.395-1"/>
    <x v="15"/>
    <d v="1998-10-28T00:00:00"/>
    <x v="2"/>
    <x v="0"/>
    <n v="1"/>
    <s v="Región B"/>
    <x v="3"/>
    <x v="5"/>
    <x v="661"/>
    <m/>
    <n v="11"/>
    <s v=""/>
    <n v="1"/>
    <n v="650876"/>
    <n v="650876"/>
  </r>
  <r>
    <s v="EMPLEADO 687"/>
    <s v="21.639.160-3"/>
    <x v="12"/>
    <d v="1995-11-06T00:00:00"/>
    <x v="18"/>
    <x v="0"/>
    <n v="1"/>
    <s v="Región C"/>
    <x v="2"/>
    <x v="5"/>
    <x v="662"/>
    <m/>
    <n v="8"/>
    <s v=""/>
    <n v="1"/>
    <n v="780333"/>
    <n v="780333"/>
  </r>
  <r>
    <s v="EMPLEADO 692"/>
    <s v="19.798.366-5"/>
    <x v="7"/>
    <d v="1996-08-25T00:00:00"/>
    <x v="18"/>
    <x v="0"/>
    <n v="1"/>
    <s v="Región B"/>
    <x v="0"/>
    <x v="5"/>
    <x v="663"/>
    <m/>
    <n v="12"/>
    <s v=""/>
    <n v="1"/>
    <n v="884434"/>
    <n v="884434"/>
  </r>
  <r>
    <s v="EMPLEADO 696"/>
    <s v="20.048.164-1"/>
    <x v="7"/>
    <d v="1988-06-05T00:00:00"/>
    <x v="13"/>
    <x v="0"/>
    <n v="1"/>
    <s v="Región D"/>
    <x v="0"/>
    <x v="5"/>
    <x v="664"/>
    <m/>
    <n v="19"/>
    <s v=""/>
    <n v="1"/>
    <n v="884434"/>
    <n v="884434"/>
  </r>
  <r>
    <s v="EMPLEADO 705"/>
    <s v="18.220.068-7"/>
    <x v="12"/>
    <d v="1999-07-18T00:00:00"/>
    <x v="12"/>
    <x v="0"/>
    <n v="1"/>
    <s v="Región E"/>
    <x v="2"/>
    <x v="5"/>
    <x v="665"/>
    <m/>
    <n v="17"/>
    <s v=""/>
    <n v="1"/>
    <n v="780333"/>
    <n v="780333"/>
  </r>
  <r>
    <s v="EMPLEADO 706"/>
    <s v="20.685.357-1"/>
    <x v="17"/>
    <d v="1984-08-08T00:00:00"/>
    <x v="14"/>
    <x v="1"/>
    <n v="1"/>
    <s v="Región E"/>
    <x v="5"/>
    <x v="5"/>
    <x v="666"/>
    <m/>
    <n v="19"/>
    <s v=""/>
    <n v="1"/>
    <n v="586374"/>
    <n v="586374"/>
  </r>
  <r>
    <s v="EMPLEADO 726"/>
    <s v="23.605.079-1"/>
    <x v="12"/>
    <d v="1992-05-30T00:00:00"/>
    <x v="8"/>
    <x v="0"/>
    <n v="1"/>
    <s v="Región B"/>
    <x v="2"/>
    <x v="5"/>
    <x v="667"/>
    <m/>
    <n v="14"/>
    <s v=""/>
    <n v="1"/>
    <n v="780333"/>
    <n v="780333"/>
  </r>
  <r>
    <s v="EMPLEADO 730"/>
    <s v="22.717.059-9"/>
    <x v="8"/>
    <d v="1985-05-04T00:00:00"/>
    <x v="16"/>
    <x v="1"/>
    <n v="1"/>
    <s v="Región C"/>
    <x v="0"/>
    <x v="5"/>
    <x v="668"/>
    <m/>
    <n v="2"/>
    <s v=""/>
    <n v="1"/>
    <n v="568377"/>
    <n v="568377"/>
  </r>
  <r>
    <s v="EMPLEADO 731"/>
    <s v="22.902.117-5"/>
    <x v="14"/>
    <d v="1982-07-21T00:00:00"/>
    <x v="4"/>
    <x v="0"/>
    <n v="1"/>
    <s v="Región C"/>
    <x v="5"/>
    <x v="5"/>
    <x v="669"/>
    <m/>
    <n v="4"/>
    <s v=""/>
    <n v="1"/>
    <n v="747368"/>
    <n v="747368"/>
  </r>
  <r>
    <s v="EMPLEADO 737"/>
    <s v="24.177.659-2"/>
    <x v="12"/>
    <d v="1983-05-17T00:00:00"/>
    <x v="7"/>
    <x v="0"/>
    <n v="1"/>
    <s v="Región D"/>
    <x v="2"/>
    <x v="5"/>
    <x v="370"/>
    <m/>
    <n v="12"/>
    <s v=""/>
    <n v="1"/>
    <n v="780333"/>
    <n v="780333"/>
  </r>
  <r>
    <s v="EMPLEADO 742"/>
    <s v="23.800.168-1"/>
    <x v="17"/>
    <d v="1994-09-29T00:00:00"/>
    <x v="1"/>
    <x v="1"/>
    <n v="1"/>
    <s v="Región C"/>
    <x v="5"/>
    <x v="5"/>
    <x v="670"/>
    <m/>
    <n v="14"/>
    <s v=""/>
    <n v="1"/>
    <n v="586374"/>
    <n v="586374"/>
  </r>
  <r>
    <s v="EMPLEADO 758"/>
    <s v="21.525.500-1"/>
    <x v="17"/>
    <d v="1996-10-28T00:00:00"/>
    <x v="18"/>
    <x v="1"/>
    <n v="1"/>
    <s v="Región E"/>
    <x v="5"/>
    <x v="5"/>
    <x v="671"/>
    <m/>
    <n v="18"/>
    <s v=""/>
    <n v="1"/>
    <n v="586374"/>
    <n v="586374"/>
  </r>
  <r>
    <s v="EMPLEADO 762"/>
    <s v="22.808.691-7"/>
    <x v="14"/>
    <d v="1981-03-14T00:00:00"/>
    <x v="19"/>
    <x v="0"/>
    <n v="1"/>
    <s v="Región A"/>
    <x v="5"/>
    <x v="5"/>
    <x v="672"/>
    <m/>
    <n v="6"/>
    <s v=""/>
    <n v="1"/>
    <n v="747368"/>
    <n v="747368"/>
  </r>
  <r>
    <s v="EMPLEADO 766"/>
    <s v="19.794.481-4"/>
    <x v="15"/>
    <d v="1992-05-25T00:00:00"/>
    <x v="8"/>
    <x v="1"/>
    <n v="1"/>
    <s v="Región D"/>
    <x v="3"/>
    <x v="5"/>
    <x v="673"/>
    <m/>
    <n v="19"/>
    <s v=""/>
    <n v="1"/>
    <n v="650876"/>
    <n v="650876"/>
  </r>
  <r>
    <s v="EMPLEADO 770"/>
    <s v="18.661.157-5"/>
    <x v="13"/>
    <d v="1990-05-14T00:00:00"/>
    <x v="15"/>
    <x v="0"/>
    <n v="1"/>
    <s v="Región C"/>
    <x v="4"/>
    <x v="5"/>
    <x v="674"/>
    <m/>
    <n v="21"/>
    <s v=""/>
    <n v="1"/>
    <n v="588132"/>
    <n v="588132"/>
  </r>
  <r>
    <s v="EMPLEADO 774"/>
    <s v="18.249.217-2"/>
    <x v="10"/>
    <d v="1994-07-10T00:00:00"/>
    <x v="1"/>
    <x v="0"/>
    <n v="1"/>
    <s v="Región C"/>
    <x v="4"/>
    <x v="5"/>
    <x v="675"/>
    <m/>
    <n v="16"/>
    <s v=""/>
    <n v="1"/>
    <n v="755713"/>
    <n v="755713"/>
  </r>
  <r>
    <s v="EMPLEADO 791"/>
    <s v="20.757.357-5"/>
    <x v="17"/>
    <d v="1986-10-19T00:00:00"/>
    <x v="6"/>
    <x v="1"/>
    <n v="1"/>
    <s v="Región E"/>
    <x v="5"/>
    <x v="5"/>
    <x v="676"/>
    <m/>
    <n v="9"/>
    <s v=""/>
    <n v="1"/>
    <n v="586374"/>
    <n v="586374"/>
  </r>
  <r>
    <s v="EMPLEADO 798"/>
    <s v="19.861.714-1"/>
    <x v="10"/>
    <d v="1992-02-03T00:00:00"/>
    <x v="8"/>
    <x v="1"/>
    <n v="1"/>
    <s v="Región B"/>
    <x v="4"/>
    <x v="5"/>
    <x v="677"/>
    <m/>
    <n v="21"/>
    <s v=""/>
    <n v="1"/>
    <n v="755713"/>
    <n v="755713"/>
  </r>
  <r>
    <s v="EMPLEADO 809"/>
    <s v="23.083.374-1"/>
    <x v="12"/>
    <d v="1986-03-02T00:00:00"/>
    <x v="6"/>
    <x v="0"/>
    <n v="1"/>
    <s v="Región E"/>
    <x v="2"/>
    <x v="5"/>
    <x v="678"/>
    <m/>
    <n v="15"/>
    <s v=""/>
    <n v="1"/>
    <n v="780333"/>
    <n v="780333"/>
  </r>
  <r>
    <s v="EMPLEADO 825"/>
    <s v="19.301.163-9"/>
    <x v="7"/>
    <d v="1996-06-10T00:00:00"/>
    <x v="18"/>
    <x v="0"/>
    <n v="1"/>
    <s v="Región C"/>
    <x v="0"/>
    <x v="5"/>
    <x v="679"/>
    <m/>
    <n v="6"/>
    <s v=""/>
    <n v="1"/>
    <n v="884434"/>
    <n v="884434"/>
  </r>
  <r>
    <s v="EMPLEADO 828"/>
    <s v="19.051.866-9"/>
    <x v="16"/>
    <d v="1994-02-14T00:00:00"/>
    <x v="1"/>
    <x v="0"/>
    <n v="1"/>
    <s v="Región B"/>
    <x v="1"/>
    <x v="5"/>
    <x v="680"/>
    <m/>
    <n v="3"/>
    <s v=""/>
    <n v="1"/>
    <n v="625187"/>
    <n v="625187"/>
  </r>
  <r>
    <s v="EMPLEADO 829"/>
    <s v="23.083.269-5"/>
    <x v="7"/>
    <d v="1986-11-20T00:00:00"/>
    <x v="11"/>
    <x v="1"/>
    <n v="1"/>
    <s v="Región E"/>
    <x v="0"/>
    <x v="5"/>
    <x v="681"/>
    <m/>
    <n v="17"/>
    <s v=""/>
    <n v="1"/>
    <n v="884434"/>
    <n v="884434"/>
  </r>
  <r>
    <s v="EMPLEADO 845"/>
    <s v="20.522.515-2"/>
    <x v="14"/>
    <d v="1986-04-14T00:00:00"/>
    <x v="6"/>
    <x v="0"/>
    <n v="1"/>
    <s v="Región B"/>
    <x v="5"/>
    <x v="5"/>
    <x v="682"/>
    <m/>
    <n v="6"/>
    <s v=""/>
    <n v="1"/>
    <n v="747368"/>
    <n v="747368"/>
  </r>
  <r>
    <s v="EMPLEADO 004"/>
    <s v="18.224.427-1"/>
    <x v="0"/>
    <d v="1995-11-03T00:00:00"/>
    <x v="18"/>
    <x v="1"/>
    <n v="1"/>
    <s v="Región B"/>
    <x v="0"/>
    <x v="6"/>
    <x v="683"/>
    <m/>
    <n v="17"/>
    <s v=""/>
    <n v="1"/>
    <n v="3208522"/>
    <n v="3208522"/>
  </r>
  <r>
    <s v="EMPLEADO 013"/>
    <s v="20.500.161-2"/>
    <x v="1"/>
    <d v="1990-05-24T00:00:00"/>
    <x v="15"/>
    <x v="0"/>
    <n v="1"/>
    <s v="Región C"/>
    <x v="1"/>
    <x v="6"/>
    <x v="44"/>
    <m/>
    <n v="21"/>
    <s v=""/>
    <n v="1"/>
    <n v="4972329"/>
    <n v="4972329"/>
  </r>
  <r>
    <s v="EMPLEADO 024"/>
    <s v="24.752.337-5"/>
    <x v="2"/>
    <d v="1989-11-13T00:00:00"/>
    <x v="15"/>
    <x v="0"/>
    <n v="1"/>
    <s v="Región E"/>
    <x v="2"/>
    <x v="6"/>
    <x v="684"/>
    <m/>
    <n v="6"/>
    <s v=""/>
    <n v="1"/>
    <n v="2383464"/>
    <n v="2383464"/>
  </r>
  <r>
    <s v="EMPLEADO 038"/>
    <s v="24.601.070-5"/>
    <x v="3"/>
    <d v="1988-08-13T00:00:00"/>
    <x v="13"/>
    <x v="1"/>
    <n v="1"/>
    <s v="Región C"/>
    <x v="3"/>
    <x v="6"/>
    <x v="685"/>
    <m/>
    <n v="16"/>
    <s v=""/>
    <n v="1"/>
    <n v="1436791"/>
    <n v="1436791"/>
  </r>
  <r>
    <s v="EMPLEADO 045"/>
    <s v="23.734.038-2"/>
    <x v="4"/>
    <d v="1992-02-08T00:00:00"/>
    <x v="8"/>
    <x v="0"/>
    <n v="1"/>
    <s v="Región A"/>
    <x v="4"/>
    <x v="6"/>
    <x v="686"/>
    <m/>
    <n v="10"/>
    <s v=""/>
    <n v="1"/>
    <n v="3560940"/>
    <n v="3560940"/>
  </r>
  <r>
    <s v="EMPLEADO 049"/>
    <s v="19.628.462-6"/>
    <x v="5"/>
    <d v="1988-09-24T00:00:00"/>
    <x v="13"/>
    <x v="1"/>
    <n v="1"/>
    <s v="Región D"/>
    <x v="5"/>
    <x v="6"/>
    <x v="687"/>
    <m/>
    <n v="13"/>
    <s v=""/>
    <n v="1"/>
    <n v="1885712"/>
    <n v="1885712"/>
  </r>
  <r>
    <s v="EMPLEADO 060"/>
    <s v="21.191.216-6"/>
    <x v="14"/>
    <d v="1986-08-10T00:00:00"/>
    <x v="6"/>
    <x v="0"/>
    <n v="1"/>
    <s v="Región B"/>
    <x v="5"/>
    <x v="6"/>
    <x v="688"/>
    <m/>
    <n v="20"/>
    <s v=""/>
    <n v="1"/>
    <n v="747368"/>
    <n v="747368"/>
  </r>
  <r>
    <s v="EMPLEADO 062"/>
    <s v="21.956.757-8"/>
    <x v="6"/>
    <d v="1981-06-28T00:00:00"/>
    <x v="19"/>
    <x v="0"/>
    <n v="1"/>
    <s v="Región A"/>
    <x v="1"/>
    <x v="6"/>
    <x v="689"/>
    <m/>
    <n v="14"/>
    <s v=""/>
    <n v="1"/>
    <n v="723432"/>
    <n v="723432"/>
  </r>
  <r>
    <s v="EMPLEADO 066"/>
    <s v="22.561.915-2"/>
    <x v="15"/>
    <d v="1999-06-08T00:00:00"/>
    <x v="12"/>
    <x v="0"/>
    <n v="1"/>
    <s v="Región C"/>
    <x v="3"/>
    <x v="6"/>
    <x v="690"/>
    <m/>
    <n v="12"/>
    <s v=""/>
    <n v="1"/>
    <n v="650876"/>
    <n v="650876"/>
  </r>
  <r>
    <s v="EMPLEADO 067"/>
    <s v="19.788.549-9"/>
    <x v="10"/>
    <d v="1982-11-23T00:00:00"/>
    <x v="7"/>
    <x v="1"/>
    <n v="1"/>
    <s v="Región D"/>
    <x v="4"/>
    <x v="6"/>
    <x v="263"/>
    <m/>
    <n v="14"/>
    <s v=""/>
    <n v="1"/>
    <n v="755713"/>
    <n v="755713"/>
  </r>
  <r>
    <s v="EMPLEADO 075"/>
    <s v="21.944.362-7"/>
    <x v="10"/>
    <d v="1990-11-06T00:00:00"/>
    <x v="3"/>
    <x v="0"/>
    <n v="1"/>
    <s v="Región E"/>
    <x v="4"/>
    <x v="6"/>
    <x v="691"/>
    <m/>
    <n v="2"/>
    <s v=""/>
    <n v="1"/>
    <n v="755713"/>
    <n v="755713"/>
  </r>
  <r>
    <s v="EMPLEADO 079"/>
    <s v="21.677.082-2"/>
    <x v="8"/>
    <d v="1997-02-08T00:00:00"/>
    <x v="9"/>
    <x v="0"/>
    <n v="1"/>
    <s v="Región C"/>
    <x v="0"/>
    <x v="6"/>
    <x v="692"/>
    <m/>
    <n v="20"/>
    <s v=""/>
    <n v="1"/>
    <n v="568377"/>
    <n v="568377"/>
  </r>
  <r>
    <s v="EMPLEADO 085"/>
    <s v="19.868.317-5"/>
    <x v="14"/>
    <d v="2000-02-20T00:00:00"/>
    <x v="5"/>
    <x v="1"/>
    <n v="1"/>
    <s v="Región B"/>
    <x v="5"/>
    <x v="6"/>
    <x v="693"/>
    <m/>
    <n v="4"/>
    <s v=""/>
    <n v="1"/>
    <n v="747368"/>
    <n v="747368"/>
  </r>
  <r>
    <s v="EMPLEADO 087"/>
    <s v="19.717.925-2"/>
    <x v="16"/>
    <d v="1997-08-05T00:00:00"/>
    <x v="9"/>
    <x v="0"/>
    <n v="1"/>
    <s v="Región A"/>
    <x v="1"/>
    <x v="6"/>
    <x v="694"/>
    <m/>
    <n v="16"/>
    <s v=""/>
    <n v="1"/>
    <n v="625187"/>
    <n v="625187"/>
  </r>
  <r>
    <s v="EMPLEADO 090"/>
    <s v="20.347.403-1"/>
    <x v="17"/>
    <d v="1987-12-26T00:00:00"/>
    <x v="13"/>
    <x v="1"/>
    <n v="1"/>
    <s v="Región C"/>
    <x v="5"/>
    <x v="6"/>
    <x v="695"/>
    <m/>
    <n v="5"/>
    <s v=""/>
    <n v="1"/>
    <n v="586374"/>
    <n v="586374"/>
  </r>
  <r>
    <s v="EMPLEADO 091"/>
    <s v="24.537.621-9"/>
    <x v="15"/>
    <d v="1982-03-07T00:00:00"/>
    <x v="4"/>
    <x v="0"/>
    <n v="1"/>
    <s v="Región B"/>
    <x v="3"/>
    <x v="6"/>
    <x v="696"/>
    <m/>
    <n v="5"/>
    <s v=""/>
    <n v="1"/>
    <n v="650876"/>
    <n v="650876"/>
  </r>
  <r>
    <s v="EMPLEADO 099"/>
    <s v="22.310.433-6"/>
    <x v="9"/>
    <d v="1995-11-16T00:00:00"/>
    <x v="18"/>
    <x v="1"/>
    <n v="1"/>
    <s v="Región E"/>
    <x v="3"/>
    <x v="6"/>
    <x v="697"/>
    <m/>
    <n v="3"/>
    <s v=""/>
    <n v="1"/>
    <n v="878659"/>
    <n v="878659"/>
  </r>
  <r>
    <s v="EMPLEADO 100"/>
    <s v="20.946.623-9"/>
    <x v="13"/>
    <d v="1990-08-06T00:00:00"/>
    <x v="15"/>
    <x v="0"/>
    <n v="1"/>
    <s v="Región D"/>
    <x v="4"/>
    <x v="6"/>
    <x v="698"/>
    <m/>
    <n v="23"/>
    <s v=""/>
    <n v="1"/>
    <n v="588132"/>
    <n v="588132"/>
  </r>
  <r>
    <s v="EMPLEADO 109"/>
    <s v="18.597.090-5"/>
    <x v="7"/>
    <d v="1999-03-14T00:00:00"/>
    <x v="12"/>
    <x v="0"/>
    <n v="1"/>
    <s v="Región A"/>
    <x v="0"/>
    <x v="6"/>
    <x v="699"/>
    <m/>
    <n v="18"/>
    <s v=""/>
    <n v="1"/>
    <n v="884434"/>
    <n v="884434"/>
  </r>
  <r>
    <s v="EMPLEADO 110"/>
    <s v="19.056.246-4"/>
    <x v="9"/>
    <d v="1998-04-07T00:00:00"/>
    <x v="2"/>
    <x v="0"/>
    <n v="1"/>
    <s v="Región E"/>
    <x v="3"/>
    <x v="6"/>
    <x v="700"/>
    <m/>
    <n v="20"/>
    <s v=""/>
    <n v="1"/>
    <n v="878659"/>
    <n v="878659"/>
  </r>
  <r>
    <s v="EMPLEADO 115"/>
    <s v="22.646.435-3"/>
    <x v="16"/>
    <d v="1989-03-28T00:00:00"/>
    <x v="10"/>
    <x v="0"/>
    <n v="1"/>
    <s v="Región C"/>
    <x v="1"/>
    <x v="6"/>
    <x v="298"/>
    <m/>
    <n v="6"/>
    <s v=""/>
    <n v="1"/>
    <n v="625187"/>
    <n v="625187"/>
  </r>
  <r>
    <s v="EMPLEADO 154"/>
    <s v="20.379.167-4"/>
    <x v="17"/>
    <d v="2000-02-01T00:00:00"/>
    <x v="5"/>
    <x v="1"/>
    <n v="1"/>
    <s v="Región A"/>
    <x v="5"/>
    <x v="6"/>
    <x v="701"/>
    <m/>
    <n v="7"/>
    <s v=""/>
    <n v="1"/>
    <n v="586374"/>
    <n v="586374"/>
  </r>
  <r>
    <s v="EMPLEADO 159"/>
    <s v="23.997.713-4"/>
    <x v="17"/>
    <d v="1981-08-21T00:00:00"/>
    <x v="19"/>
    <x v="0"/>
    <n v="1"/>
    <s v="Región A"/>
    <x v="5"/>
    <x v="6"/>
    <x v="702"/>
    <m/>
    <n v="16"/>
    <s v=""/>
    <n v="1"/>
    <n v="586374"/>
    <n v="586374"/>
  </r>
  <r>
    <s v="EMPLEADO 163"/>
    <s v="24.872.513-3"/>
    <x v="14"/>
    <d v="1989-03-21T00:00:00"/>
    <x v="10"/>
    <x v="0"/>
    <n v="1"/>
    <s v="Región D"/>
    <x v="5"/>
    <x v="6"/>
    <x v="703"/>
    <m/>
    <n v="8"/>
    <s v=""/>
    <n v="1"/>
    <n v="747368"/>
    <n v="747368"/>
  </r>
  <r>
    <s v="EMPLEADO 186"/>
    <s v="23.093.807-4"/>
    <x v="15"/>
    <d v="1995-07-21T00:00:00"/>
    <x v="17"/>
    <x v="1"/>
    <n v="1"/>
    <s v="Región E"/>
    <x v="3"/>
    <x v="6"/>
    <x v="704"/>
    <m/>
    <n v="6"/>
    <s v=""/>
    <n v="1"/>
    <n v="650876"/>
    <n v="650876"/>
  </r>
  <r>
    <s v="EMPLEADO 218"/>
    <s v="20.033.334-4"/>
    <x v="16"/>
    <d v="1988-07-17T00:00:00"/>
    <x v="13"/>
    <x v="1"/>
    <n v="1"/>
    <s v="Región A"/>
    <x v="1"/>
    <x v="6"/>
    <x v="705"/>
    <m/>
    <n v="20"/>
    <s v=""/>
    <n v="1"/>
    <n v="625187"/>
    <n v="625187"/>
  </r>
  <r>
    <s v="EMPLEADO 220"/>
    <s v="20.645.972-3"/>
    <x v="12"/>
    <d v="1989-06-05T00:00:00"/>
    <x v="10"/>
    <x v="1"/>
    <n v="1"/>
    <s v="Región E"/>
    <x v="2"/>
    <x v="6"/>
    <x v="706"/>
    <m/>
    <n v="12"/>
    <s v=""/>
    <n v="1"/>
    <n v="780333"/>
    <n v="780333"/>
  </r>
  <r>
    <s v="EMPLEADO 224"/>
    <s v="22.657.264-8"/>
    <x v="13"/>
    <d v="1987-11-12T00:00:00"/>
    <x v="13"/>
    <x v="0"/>
    <n v="1"/>
    <s v="Región D"/>
    <x v="4"/>
    <x v="6"/>
    <x v="48"/>
    <m/>
    <n v="6"/>
    <s v=""/>
    <n v="1"/>
    <n v="588132"/>
    <n v="588132"/>
  </r>
  <r>
    <s v="EMPLEADO 226"/>
    <s v="23.966.286-2"/>
    <x v="17"/>
    <d v="1993-03-29T00:00:00"/>
    <x v="0"/>
    <x v="1"/>
    <n v="1"/>
    <s v="Región A"/>
    <x v="5"/>
    <x v="6"/>
    <x v="707"/>
    <m/>
    <n v="8"/>
    <s v=""/>
    <n v="1"/>
    <n v="586374"/>
    <n v="586374"/>
  </r>
  <r>
    <s v="EMPLEADO 228"/>
    <s v="21.221.708-2"/>
    <x v="6"/>
    <d v="1990-12-30T00:00:00"/>
    <x v="3"/>
    <x v="0"/>
    <n v="1"/>
    <s v="Región B"/>
    <x v="1"/>
    <x v="6"/>
    <x v="74"/>
    <m/>
    <n v="15"/>
    <s v=""/>
    <n v="1"/>
    <n v="723432"/>
    <n v="723432"/>
  </r>
  <r>
    <s v="EMPLEADO 232"/>
    <s v="19.510.407-9"/>
    <x v="17"/>
    <d v="1981-02-23T00:00:00"/>
    <x v="19"/>
    <x v="0"/>
    <n v="1"/>
    <s v="Región E"/>
    <x v="5"/>
    <x v="6"/>
    <x v="708"/>
    <m/>
    <n v="17"/>
    <s v=""/>
    <n v="1"/>
    <n v="586374"/>
    <n v="586374"/>
  </r>
  <r>
    <s v="EMPLEADO 238"/>
    <s v="24.134.495-6"/>
    <x v="17"/>
    <d v="1992-06-18T00:00:00"/>
    <x v="8"/>
    <x v="1"/>
    <n v="1"/>
    <s v="Región B"/>
    <x v="5"/>
    <x v="6"/>
    <x v="709"/>
    <m/>
    <n v="5"/>
    <s v=""/>
    <n v="1"/>
    <n v="586374"/>
    <n v="586374"/>
  </r>
  <r>
    <s v="EMPLEADO 239"/>
    <s v="20.206.938-3"/>
    <x v="6"/>
    <d v="1996-02-09T00:00:00"/>
    <x v="18"/>
    <x v="0"/>
    <n v="1"/>
    <s v="Región A"/>
    <x v="1"/>
    <x v="6"/>
    <x v="710"/>
    <m/>
    <n v="12"/>
    <s v=""/>
    <n v="1"/>
    <n v="723432"/>
    <n v="723432"/>
  </r>
  <r>
    <s v="EMPLEADO 248"/>
    <s v="23.904.550-3"/>
    <x v="8"/>
    <d v="1997-02-18T00:00:00"/>
    <x v="9"/>
    <x v="0"/>
    <n v="1"/>
    <s v="Región E"/>
    <x v="0"/>
    <x v="6"/>
    <x v="711"/>
    <m/>
    <n v="22"/>
    <s v=""/>
    <n v="1"/>
    <n v="568377"/>
    <n v="568377"/>
  </r>
  <r>
    <s v="EMPLEADO 249"/>
    <s v="19.691.834-8"/>
    <x v="15"/>
    <d v="1991-08-04T00:00:00"/>
    <x v="3"/>
    <x v="0"/>
    <n v="1"/>
    <s v="Región B"/>
    <x v="3"/>
    <x v="6"/>
    <x v="712"/>
    <m/>
    <n v="21"/>
    <s v=""/>
    <n v="1"/>
    <n v="650876"/>
    <n v="650876"/>
  </r>
  <r>
    <s v="EMPLEADO 250"/>
    <s v="20.384.910-8"/>
    <x v="7"/>
    <d v="1985-11-04T00:00:00"/>
    <x v="6"/>
    <x v="1"/>
    <n v="1"/>
    <s v="Región D"/>
    <x v="0"/>
    <x v="6"/>
    <x v="713"/>
    <m/>
    <n v="16"/>
    <s v=""/>
    <n v="1"/>
    <n v="884434"/>
    <n v="884434"/>
  </r>
  <r>
    <s v="EMPLEADO 255"/>
    <s v="18.448.704-4"/>
    <x v="11"/>
    <d v="1987-01-01T00:00:00"/>
    <x v="11"/>
    <x v="0"/>
    <n v="1"/>
    <s v="Región E"/>
    <x v="2"/>
    <x v="6"/>
    <x v="714"/>
    <m/>
    <n v="13"/>
    <s v=""/>
    <n v="1"/>
    <n v="516071"/>
    <n v="516071"/>
  </r>
  <r>
    <s v="EMPLEADO 260"/>
    <s v="19.563.752-7"/>
    <x v="14"/>
    <d v="1989-01-07T00:00:00"/>
    <x v="10"/>
    <x v="0"/>
    <n v="1"/>
    <s v="Región C"/>
    <x v="5"/>
    <x v="6"/>
    <x v="715"/>
    <m/>
    <n v="13"/>
    <s v=""/>
    <n v="1"/>
    <n v="747368"/>
    <n v="747368"/>
  </r>
  <r>
    <s v="EMPLEADO 266"/>
    <s v="18.477.658-1"/>
    <x v="9"/>
    <d v="1996-12-25T00:00:00"/>
    <x v="9"/>
    <x v="0"/>
    <n v="1"/>
    <s v="Región D"/>
    <x v="3"/>
    <x v="6"/>
    <x v="716"/>
    <m/>
    <n v="5"/>
    <s v=""/>
    <n v="1"/>
    <n v="878659"/>
    <n v="878659"/>
  </r>
  <r>
    <s v="EMPLEADO 269"/>
    <s v="22.260.501-7"/>
    <x v="15"/>
    <d v="1982-05-31T00:00:00"/>
    <x v="4"/>
    <x v="0"/>
    <n v="1"/>
    <s v="Región B"/>
    <x v="3"/>
    <x v="6"/>
    <x v="717"/>
    <m/>
    <n v="12"/>
    <s v=""/>
    <n v="1"/>
    <n v="650876"/>
    <n v="650876"/>
  </r>
  <r>
    <s v="EMPLEADO 273"/>
    <s v="22.839.434-3"/>
    <x v="10"/>
    <d v="1993-09-11T00:00:00"/>
    <x v="0"/>
    <x v="1"/>
    <n v="1"/>
    <s v="Región E"/>
    <x v="4"/>
    <x v="6"/>
    <x v="718"/>
    <m/>
    <n v="13"/>
    <s v=""/>
    <n v="1"/>
    <n v="755713"/>
    <n v="755713"/>
  </r>
  <r>
    <s v="EMPLEADO 280"/>
    <s v="21.116.634-6"/>
    <x v="13"/>
    <d v="1993-12-13T00:00:00"/>
    <x v="1"/>
    <x v="0"/>
    <n v="1"/>
    <s v="Región C"/>
    <x v="4"/>
    <x v="6"/>
    <x v="719"/>
    <m/>
    <n v="9"/>
    <s v=""/>
    <n v="1"/>
    <n v="588132"/>
    <n v="588132"/>
  </r>
  <r>
    <s v="EMPLEADO 281"/>
    <s v="22.115.945-3"/>
    <x v="10"/>
    <d v="1990-02-21T00:00:00"/>
    <x v="15"/>
    <x v="1"/>
    <n v="1"/>
    <s v="Región D"/>
    <x v="4"/>
    <x v="6"/>
    <x v="720"/>
    <m/>
    <n v="15"/>
    <s v=""/>
    <n v="1"/>
    <n v="755713"/>
    <n v="755713"/>
  </r>
  <r>
    <s v="EMPLEADO 284"/>
    <s v="21.697.072-6"/>
    <x v="11"/>
    <d v="1998-05-20T00:00:00"/>
    <x v="2"/>
    <x v="1"/>
    <n v="1"/>
    <s v="Región E"/>
    <x v="2"/>
    <x v="6"/>
    <x v="721"/>
    <m/>
    <n v="19"/>
    <s v=""/>
    <n v="1"/>
    <n v="516071"/>
    <n v="516071"/>
  </r>
  <r>
    <s v="EMPLEADO 285"/>
    <s v="18.335.953-9"/>
    <x v="10"/>
    <d v="1994-03-08T00:00:00"/>
    <x v="1"/>
    <x v="0"/>
    <n v="1"/>
    <s v="Región A"/>
    <x v="4"/>
    <x v="6"/>
    <x v="722"/>
    <m/>
    <n v="19"/>
    <s v=""/>
    <n v="1"/>
    <n v="755713"/>
    <n v="755713"/>
  </r>
  <r>
    <s v="EMPLEADO 290"/>
    <s v="18.098.831-9"/>
    <x v="17"/>
    <d v="1984-09-10T00:00:00"/>
    <x v="14"/>
    <x v="1"/>
    <n v="1"/>
    <s v="Región E"/>
    <x v="5"/>
    <x v="6"/>
    <x v="723"/>
    <m/>
    <n v="17"/>
    <s v=""/>
    <n v="1"/>
    <n v="586374"/>
    <n v="586374"/>
  </r>
  <r>
    <s v="EMPLEADO 298"/>
    <s v="23.999.568-8"/>
    <x v="17"/>
    <d v="1986-04-02T00:00:00"/>
    <x v="6"/>
    <x v="0"/>
    <n v="1"/>
    <s v="Región D"/>
    <x v="5"/>
    <x v="6"/>
    <x v="724"/>
    <m/>
    <n v="15"/>
    <s v=""/>
    <n v="1"/>
    <n v="586374"/>
    <n v="586374"/>
  </r>
  <r>
    <s v="EMPLEADO 304"/>
    <s v="18.931.764-5"/>
    <x v="12"/>
    <d v="1982-02-13T00:00:00"/>
    <x v="4"/>
    <x v="1"/>
    <n v="1"/>
    <s v="Región E"/>
    <x v="2"/>
    <x v="6"/>
    <x v="725"/>
    <m/>
    <n v="6"/>
    <s v=""/>
    <n v="1"/>
    <n v="780333"/>
    <n v="780333"/>
  </r>
  <r>
    <s v="EMPLEADO 307"/>
    <s v="24.237.337-4"/>
    <x v="13"/>
    <d v="1997-05-12T00:00:00"/>
    <x v="9"/>
    <x v="0"/>
    <n v="1"/>
    <s v="Región E"/>
    <x v="4"/>
    <x v="6"/>
    <x v="726"/>
    <m/>
    <n v="18"/>
    <s v=""/>
    <n v="1"/>
    <n v="588132"/>
    <n v="588132"/>
  </r>
  <r>
    <s v="EMPLEADO 308"/>
    <s v="20.854.693-1"/>
    <x v="15"/>
    <d v="1986-01-02T00:00:00"/>
    <x v="6"/>
    <x v="1"/>
    <n v="1"/>
    <s v="Región B"/>
    <x v="3"/>
    <x v="6"/>
    <x v="727"/>
    <m/>
    <n v="18"/>
    <s v=""/>
    <n v="1"/>
    <n v="650876"/>
    <n v="650876"/>
  </r>
  <r>
    <s v="EMPLEADO 310"/>
    <s v="24.774.734-7"/>
    <x v="8"/>
    <d v="1996-02-04T00:00:00"/>
    <x v="18"/>
    <x v="1"/>
    <n v="1"/>
    <s v="Región B"/>
    <x v="0"/>
    <x v="6"/>
    <x v="728"/>
    <m/>
    <n v="8"/>
    <s v=""/>
    <n v="1"/>
    <n v="568377"/>
    <n v="568377"/>
  </r>
  <r>
    <s v="EMPLEADO 316"/>
    <s v="19.675.321-2"/>
    <x v="8"/>
    <d v="1990-12-26T00:00:00"/>
    <x v="3"/>
    <x v="1"/>
    <n v="1"/>
    <s v="Región C"/>
    <x v="0"/>
    <x v="6"/>
    <x v="729"/>
    <m/>
    <n v="10"/>
    <s v=""/>
    <n v="1"/>
    <n v="568377"/>
    <n v="568377"/>
  </r>
  <r>
    <s v="EMPLEADO 323"/>
    <s v="21.230.928-1"/>
    <x v="14"/>
    <d v="1991-12-10T00:00:00"/>
    <x v="8"/>
    <x v="1"/>
    <n v="1"/>
    <s v="Región C"/>
    <x v="5"/>
    <x v="6"/>
    <x v="730"/>
    <m/>
    <n v="23"/>
    <s v=""/>
    <n v="1"/>
    <n v="747368"/>
    <n v="747368"/>
  </r>
  <r>
    <s v="EMPLEADO 333"/>
    <s v="20.598.985-3"/>
    <x v="11"/>
    <d v="1983-09-20T00:00:00"/>
    <x v="7"/>
    <x v="0"/>
    <n v="1"/>
    <s v="Región A"/>
    <x v="2"/>
    <x v="6"/>
    <x v="731"/>
    <m/>
    <n v="8"/>
    <s v=""/>
    <n v="1"/>
    <n v="516071"/>
    <n v="516071"/>
  </r>
  <r>
    <s v="EMPLEADO 341"/>
    <s v="23.230.489-3"/>
    <x v="8"/>
    <d v="2000-04-16T00:00:00"/>
    <x v="5"/>
    <x v="1"/>
    <n v="1"/>
    <s v="Región A"/>
    <x v="0"/>
    <x v="6"/>
    <x v="732"/>
    <m/>
    <n v="9"/>
    <s v=""/>
    <n v="1"/>
    <n v="568377"/>
    <n v="568377"/>
  </r>
  <r>
    <s v="EMPLEADO 345"/>
    <s v="24.829.481-3"/>
    <x v="16"/>
    <d v="1997-05-30T00:00:00"/>
    <x v="9"/>
    <x v="0"/>
    <n v="1"/>
    <s v="Región D"/>
    <x v="1"/>
    <x v="6"/>
    <x v="733"/>
    <m/>
    <n v="21"/>
    <s v=""/>
    <n v="1"/>
    <n v="625187"/>
    <n v="625187"/>
  </r>
  <r>
    <s v="EMPLEADO 357"/>
    <s v="20.728.559-3"/>
    <x v="8"/>
    <d v="1986-05-23T00:00:00"/>
    <x v="6"/>
    <x v="1"/>
    <n v="1"/>
    <s v="Región E"/>
    <x v="0"/>
    <x v="6"/>
    <x v="478"/>
    <m/>
    <n v="9"/>
    <s v=""/>
    <n v="1"/>
    <n v="568377"/>
    <n v="568377"/>
  </r>
  <r>
    <s v="EMPLEADO 358"/>
    <s v="21.703.659-3"/>
    <x v="11"/>
    <d v="1982-01-09T00:00:00"/>
    <x v="4"/>
    <x v="0"/>
    <n v="1"/>
    <s v="Región E"/>
    <x v="2"/>
    <x v="6"/>
    <x v="734"/>
    <m/>
    <n v="5"/>
    <s v=""/>
    <n v="1"/>
    <n v="516071"/>
    <n v="516071"/>
  </r>
  <r>
    <s v="EMPLEADO 361"/>
    <s v="20.018.540-1"/>
    <x v="16"/>
    <d v="1999-04-15T00:00:00"/>
    <x v="12"/>
    <x v="1"/>
    <n v="1"/>
    <s v="Región B"/>
    <x v="1"/>
    <x v="6"/>
    <x v="735"/>
    <m/>
    <n v="19"/>
    <s v=""/>
    <n v="1"/>
    <n v="625187"/>
    <n v="625187"/>
  </r>
  <r>
    <s v="EMPLEADO 369"/>
    <s v="19.050.600-3"/>
    <x v="13"/>
    <d v="1999-04-12T00:00:00"/>
    <x v="12"/>
    <x v="1"/>
    <n v="1"/>
    <s v="Región C"/>
    <x v="4"/>
    <x v="6"/>
    <x v="736"/>
    <m/>
    <n v="19"/>
    <s v=""/>
    <n v="1"/>
    <n v="588132"/>
    <n v="588132"/>
  </r>
  <r>
    <s v="EMPLEADO 371"/>
    <s v="22.898.991-6"/>
    <x v="10"/>
    <d v="1986-04-13T00:00:00"/>
    <x v="6"/>
    <x v="1"/>
    <n v="1"/>
    <s v="Región A"/>
    <x v="4"/>
    <x v="6"/>
    <x v="737"/>
    <m/>
    <n v="6"/>
    <s v=""/>
    <n v="1"/>
    <n v="755713"/>
    <n v="755713"/>
  </r>
  <r>
    <s v="EMPLEADO 372"/>
    <s v="19.728.675-9"/>
    <x v="17"/>
    <d v="1995-12-22T00:00:00"/>
    <x v="18"/>
    <x v="1"/>
    <n v="1"/>
    <s v="Región A"/>
    <x v="5"/>
    <x v="6"/>
    <x v="738"/>
    <m/>
    <n v="12"/>
    <s v=""/>
    <n v="1"/>
    <n v="586374"/>
    <n v="586374"/>
  </r>
  <r>
    <s v="EMPLEADO 379"/>
    <s v="22.863.354-5"/>
    <x v="6"/>
    <d v="1999-12-09T00:00:00"/>
    <x v="5"/>
    <x v="1"/>
    <n v="1"/>
    <s v="Región D"/>
    <x v="1"/>
    <x v="6"/>
    <x v="739"/>
    <m/>
    <n v="10"/>
    <s v=""/>
    <n v="1"/>
    <n v="723432"/>
    <n v="723432"/>
  </r>
  <r>
    <s v="EMPLEADO 390"/>
    <s v="23.599.995-1"/>
    <x v="8"/>
    <d v="1989-01-10T00:00:00"/>
    <x v="10"/>
    <x v="1"/>
    <n v="1"/>
    <s v="Región A"/>
    <x v="0"/>
    <x v="6"/>
    <x v="740"/>
    <m/>
    <n v="7"/>
    <s v=""/>
    <n v="1"/>
    <n v="568377"/>
    <n v="568377"/>
  </r>
  <r>
    <s v="EMPLEADO 394"/>
    <s v="22.668.170-7"/>
    <x v="11"/>
    <d v="1997-03-26T00:00:00"/>
    <x v="9"/>
    <x v="1"/>
    <n v="1"/>
    <s v="Región C"/>
    <x v="2"/>
    <x v="6"/>
    <x v="741"/>
    <m/>
    <n v="21"/>
    <s v=""/>
    <n v="1"/>
    <n v="516071"/>
    <n v="516071"/>
  </r>
  <r>
    <s v="EMPLEADO 396"/>
    <s v="22.891.089-3"/>
    <x v="8"/>
    <d v="1986-10-28T00:00:00"/>
    <x v="6"/>
    <x v="0"/>
    <n v="1"/>
    <s v="Región B"/>
    <x v="0"/>
    <x v="6"/>
    <x v="207"/>
    <m/>
    <n v="14"/>
    <s v=""/>
    <n v="1"/>
    <n v="568377"/>
    <n v="568377"/>
  </r>
  <r>
    <s v="EMPLEADO 403"/>
    <s v="21.317.178-1"/>
    <x v="17"/>
    <d v="1985-10-09T00:00:00"/>
    <x v="16"/>
    <x v="0"/>
    <n v="1"/>
    <s v="Región B"/>
    <x v="5"/>
    <x v="6"/>
    <x v="742"/>
    <m/>
    <n v="5"/>
    <s v=""/>
    <n v="1"/>
    <n v="586374"/>
    <n v="586374"/>
  </r>
  <r>
    <s v="EMPLEADO 405"/>
    <s v="19.855.954-2"/>
    <x v="6"/>
    <d v="1997-09-16T00:00:00"/>
    <x v="9"/>
    <x v="1"/>
    <n v="1"/>
    <s v="Región D"/>
    <x v="1"/>
    <x v="6"/>
    <x v="743"/>
    <m/>
    <n v="23"/>
    <s v=""/>
    <n v="1"/>
    <n v="723432"/>
    <n v="723432"/>
  </r>
  <r>
    <s v="EMPLEADO 412"/>
    <s v="19.389.388-1"/>
    <x v="15"/>
    <d v="1988-11-18T00:00:00"/>
    <x v="10"/>
    <x v="0"/>
    <n v="1"/>
    <s v="Región D"/>
    <x v="3"/>
    <x v="6"/>
    <x v="744"/>
    <m/>
    <n v="3"/>
    <s v=""/>
    <n v="1"/>
    <n v="650876"/>
    <n v="650876"/>
  </r>
  <r>
    <s v="EMPLEADO 418"/>
    <s v="20.939.079-9"/>
    <x v="10"/>
    <d v="1986-09-10T00:00:00"/>
    <x v="6"/>
    <x v="1"/>
    <n v="1"/>
    <s v="Región B"/>
    <x v="4"/>
    <x v="6"/>
    <x v="745"/>
    <m/>
    <n v="23"/>
    <s v=""/>
    <n v="1"/>
    <n v="755713"/>
    <n v="755713"/>
  </r>
  <r>
    <s v="EMPLEADO 425"/>
    <s v="23.457.440-1"/>
    <x v="16"/>
    <d v="1996-08-16T00:00:00"/>
    <x v="18"/>
    <x v="0"/>
    <n v="1"/>
    <s v="Región B"/>
    <x v="1"/>
    <x v="6"/>
    <x v="157"/>
    <m/>
    <n v="19"/>
    <s v=""/>
    <n v="1"/>
    <n v="625187"/>
    <n v="625187"/>
  </r>
  <r>
    <s v="EMPLEADO 433"/>
    <s v="24.686.776-1"/>
    <x v="12"/>
    <d v="1988-04-23T00:00:00"/>
    <x v="13"/>
    <x v="0"/>
    <n v="1"/>
    <s v="Región B"/>
    <x v="2"/>
    <x v="6"/>
    <x v="746"/>
    <m/>
    <n v="8"/>
    <s v=""/>
    <n v="1"/>
    <n v="780333"/>
    <n v="780333"/>
  </r>
  <r>
    <s v="EMPLEADO 480"/>
    <s v="18.141.704-8"/>
    <x v="11"/>
    <d v="1990-02-28T00:00:00"/>
    <x v="15"/>
    <x v="0"/>
    <n v="1"/>
    <s v="Región D"/>
    <x v="2"/>
    <x v="6"/>
    <x v="747"/>
    <m/>
    <n v="11"/>
    <s v=""/>
    <n v="1"/>
    <n v="516071"/>
    <n v="516071"/>
  </r>
  <r>
    <s v="EMPLEADO 487"/>
    <s v="24.765.350-6"/>
    <x v="10"/>
    <d v="1983-06-14T00:00:00"/>
    <x v="7"/>
    <x v="0"/>
    <n v="1"/>
    <s v="Región B"/>
    <x v="4"/>
    <x v="6"/>
    <x v="685"/>
    <m/>
    <n v="16"/>
    <s v=""/>
    <n v="1"/>
    <n v="755713"/>
    <n v="755713"/>
  </r>
  <r>
    <s v="EMPLEADO 507"/>
    <s v="21.280.104-7"/>
    <x v="6"/>
    <d v="1990-01-18T00:00:00"/>
    <x v="15"/>
    <x v="0"/>
    <n v="1"/>
    <s v="Región A"/>
    <x v="1"/>
    <x v="6"/>
    <x v="748"/>
    <m/>
    <n v="18"/>
    <s v=""/>
    <n v="1"/>
    <n v="723432"/>
    <n v="723432"/>
  </r>
  <r>
    <s v="EMPLEADO 508"/>
    <s v="20.876.702-9"/>
    <x v="11"/>
    <d v="1989-01-29T00:00:00"/>
    <x v="10"/>
    <x v="1"/>
    <n v="1"/>
    <s v="Región B"/>
    <x v="2"/>
    <x v="6"/>
    <x v="749"/>
    <m/>
    <n v="2"/>
    <s v=""/>
    <n v="1"/>
    <n v="516071"/>
    <n v="516071"/>
  </r>
  <r>
    <s v="EMPLEADO 509"/>
    <s v="23.433.524-6"/>
    <x v="13"/>
    <d v="1996-02-10T00:00:00"/>
    <x v="18"/>
    <x v="0"/>
    <n v="1"/>
    <s v="Región E"/>
    <x v="4"/>
    <x v="6"/>
    <x v="750"/>
    <m/>
    <n v="18"/>
    <s v=""/>
    <n v="1"/>
    <n v="588132"/>
    <n v="588132"/>
  </r>
  <r>
    <s v="EMPLEADO 513"/>
    <s v="23.697.578-8"/>
    <x v="17"/>
    <d v="1984-07-07T00:00:00"/>
    <x v="14"/>
    <x v="0"/>
    <n v="1"/>
    <s v="Región B"/>
    <x v="5"/>
    <x v="6"/>
    <x v="751"/>
    <m/>
    <n v="9"/>
    <s v=""/>
    <n v="1"/>
    <n v="586374"/>
    <n v="586374"/>
  </r>
  <r>
    <s v="EMPLEADO 516"/>
    <s v="22.005.894-7"/>
    <x v="17"/>
    <d v="1993-08-03T00:00:00"/>
    <x v="0"/>
    <x v="0"/>
    <n v="1"/>
    <s v="Región D"/>
    <x v="5"/>
    <x v="6"/>
    <x v="752"/>
    <m/>
    <n v="21"/>
    <s v=""/>
    <n v="1"/>
    <n v="586374"/>
    <n v="586374"/>
  </r>
  <r>
    <s v="EMPLEADO 521"/>
    <s v="24.865.792-5"/>
    <x v="6"/>
    <d v="1985-05-29T00:00:00"/>
    <x v="16"/>
    <x v="0"/>
    <n v="1"/>
    <s v="Región C"/>
    <x v="1"/>
    <x v="6"/>
    <x v="753"/>
    <m/>
    <n v="10"/>
    <s v=""/>
    <n v="1"/>
    <n v="723432"/>
    <n v="723432"/>
  </r>
  <r>
    <s v="EMPLEADO 523"/>
    <s v="21.847.317-7"/>
    <x v="13"/>
    <d v="1997-12-20T00:00:00"/>
    <x v="2"/>
    <x v="1"/>
    <n v="1"/>
    <s v="Región B"/>
    <x v="4"/>
    <x v="6"/>
    <x v="754"/>
    <m/>
    <n v="12"/>
    <s v=""/>
    <n v="1"/>
    <n v="588132"/>
    <n v="588132"/>
  </r>
  <r>
    <s v="EMPLEADO 528"/>
    <s v="22.168.635-9"/>
    <x v="12"/>
    <d v="1996-09-11T00:00:00"/>
    <x v="18"/>
    <x v="1"/>
    <n v="1"/>
    <s v="Región E"/>
    <x v="2"/>
    <x v="6"/>
    <x v="755"/>
    <m/>
    <n v="11"/>
    <s v=""/>
    <n v="1"/>
    <n v="780333"/>
    <n v="780333"/>
  </r>
  <r>
    <s v="EMPLEADO 532"/>
    <s v="23.625.088-9"/>
    <x v="16"/>
    <d v="1998-10-27T00:00:00"/>
    <x v="2"/>
    <x v="1"/>
    <n v="1"/>
    <s v="Región C"/>
    <x v="1"/>
    <x v="6"/>
    <x v="756"/>
    <m/>
    <n v="9"/>
    <s v=""/>
    <n v="1"/>
    <n v="625187"/>
    <n v="625187"/>
  </r>
  <r>
    <s v="EMPLEADO 535"/>
    <s v="24.592.292-9"/>
    <x v="14"/>
    <d v="1993-04-21T00:00:00"/>
    <x v="0"/>
    <x v="1"/>
    <n v="1"/>
    <s v="Región E"/>
    <x v="5"/>
    <x v="6"/>
    <x v="757"/>
    <m/>
    <n v="13"/>
    <s v=""/>
    <n v="1"/>
    <n v="747368"/>
    <n v="747368"/>
  </r>
  <r>
    <s v="EMPLEADO 538"/>
    <s v="23.056.104-1"/>
    <x v="12"/>
    <d v="1992-02-21T00:00:00"/>
    <x v="8"/>
    <x v="0"/>
    <n v="1"/>
    <s v="Región C"/>
    <x v="2"/>
    <x v="6"/>
    <x v="758"/>
    <m/>
    <n v="9"/>
    <s v=""/>
    <n v="1"/>
    <n v="780333"/>
    <n v="780333"/>
  </r>
  <r>
    <s v="EMPLEADO 540"/>
    <s v="19.910.312-7"/>
    <x v="13"/>
    <d v="1989-01-22T00:00:00"/>
    <x v="10"/>
    <x v="1"/>
    <n v="1"/>
    <s v="Región A"/>
    <x v="4"/>
    <x v="6"/>
    <x v="759"/>
    <m/>
    <n v="2"/>
    <s v=""/>
    <n v="1"/>
    <n v="588132"/>
    <n v="588132"/>
  </r>
  <r>
    <s v="EMPLEADO 545"/>
    <s v="22.798.839-2"/>
    <x v="9"/>
    <d v="1982-01-16T00:00:00"/>
    <x v="4"/>
    <x v="0"/>
    <n v="1"/>
    <s v="Región C"/>
    <x v="3"/>
    <x v="6"/>
    <x v="760"/>
    <m/>
    <n v="13"/>
    <s v=""/>
    <n v="1"/>
    <n v="878659"/>
    <n v="878659"/>
  </r>
  <r>
    <s v="EMPLEADO 548"/>
    <s v="22.423.480-4"/>
    <x v="9"/>
    <d v="1993-02-17T00:00:00"/>
    <x v="0"/>
    <x v="0"/>
    <n v="1"/>
    <s v="Región D"/>
    <x v="3"/>
    <x v="6"/>
    <x v="761"/>
    <m/>
    <n v="12"/>
    <s v=""/>
    <n v="1"/>
    <n v="878659"/>
    <n v="878659"/>
  </r>
  <r>
    <s v="EMPLEADO 566"/>
    <s v="18.171.476-4"/>
    <x v="13"/>
    <d v="1983-03-22T00:00:00"/>
    <x v="7"/>
    <x v="1"/>
    <n v="1"/>
    <s v="Región A"/>
    <x v="4"/>
    <x v="6"/>
    <x v="545"/>
    <m/>
    <n v="11"/>
    <s v=""/>
    <n v="1"/>
    <n v="588132"/>
    <n v="588132"/>
  </r>
  <r>
    <s v="EMPLEADO 568"/>
    <s v="22.214.555-6"/>
    <x v="16"/>
    <d v="1991-01-03T00:00:00"/>
    <x v="3"/>
    <x v="1"/>
    <n v="1"/>
    <s v="Región C"/>
    <x v="1"/>
    <x v="6"/>
    <x v="762"/>
    <m/>
    <n v="22"/>
    <s v=""/>
    <n v="1"/>
    <n v="625187"/>
    <n v="625187"/>
  </r>
  <r>
    <s v="EMPLEADO 572"/>
    <s v="22.162.879-5"/>
    <x v="12"/>
    <d v="1998-07-11T00:00:00"/>
    <x v="2"/>
    <x v="0"/>
    <n v="1"/>
    <s v="Región C"/>
    <x v="2"/>
    <x v="6"/>
    <x v="763"/>
    <m/>
    <n v="10"/>
    <s v=""/>
    <n v="1"/>
    <n v="780333"/>
    <n v="780333"/>
  </r>
  <r>
    <s v="EMPLEADO 574"/>
    <s v="22.540.777-7"/>
    <x v="17"/>
    <d v="1983-09-25T00:00:00"/>
    <x v="7"/>
    <x v="1"/>
    <n v="1"/>
    <s v="Región A"/>
    <x v="5"/>
    <x v="6"/>
    <x v="764"/>
    <m/>
    <n v="17"/>
    <s v=""/>
    <n v="1"/>
    <n v="586374"/>
    <n v="586374"/>
  </r>
  <r>
    <s v="EMPLEADO 580"/>
    <s v="23.485.107-9"/>
    <x v="8"/>
    <d v="1981-08-02T00:00:00"/>
    <x v="19"/>
    <x v="0"/>
    <n v="1"/>
    <s v="Región E"/>
    <x v="0"/>
    <x v="6"/>
    <x v="765"/>
    <m/>
    <n v="16"/>
    <s v=""/>
    <n v="1"/>
    <n v="568377"/>
    <n v="568377"/>
  </r>
  <r>
    <s v="EMPLEADO 582"/>
    <s v="23.319.130-6"/>
    <x v="17"/>
    <d v="1983-10-05T00:00:00"/>
    <x v="7"/>
    <x v="0"/>
    <n v="1"/>
    <s v="Región D"/>
    <x v="5"/>
    <x v="6"/>
    <x v="221"/>
    <m/>
    <n v="6"/>
    <s v=""/>
    <n v="1"/>
    <n v="586374"/>
    <n v="586374"/>
  </r>
  <r>
    <s v="EMPLEADO 585"/>
    <s v="18.389.943-2"/>
    <x v="8"/>
    <d v="1993-06-02T00:00:00"/>
    <x v="0"/>
    <x v="1"/>
    <n v="1"/>
    <s v="Región B"/>
    <x v="0"/>
    <x v="6"/>
    <x v="766"/>
    <m/>
    <n v="10"/>
    <s v=""/>
    <n v="1"/>
    <n v="568377"/>
    <n v="568377"/>
  </r>
  <r>
    <s v="EMPLEADO 589"/>
    <s v="23.364.028-4"/>
    <x v="10"/>
    <d v="1997-12-20T00:00:00"/>
    <x v="2"/>
    <x v="0"/>
    <n v="1"/>
    <s v="Región C"/>
    <x v="4"/>
    <x v="6"/>
    <x v="219"/>
    <m/>
    <n v="10"/>
    <s v=""/>
    <n v="1"/>
    <n v="755713"/>
    <n v="755713"/>
  </r>
  <r>
    <s v="EMPLEADO 590"/>
    <s v="24.103.915-9"/>
    <x v="16"/>
    <d v="1986-02-17T00:00:00"/>
    <x v="6"/>
    <x v="1"/>
    <n v="1"/>
    <s v="Región C"/>
    <x v="1"/>
    <x v="6"/>
    <x v="767"/>
    <m/>
    <n v="4"/>
    <s v=""/>
    <n v="1"/>
    <n v="625187"/>
    <n v="625187"/>
  </r>
  <r>
    <s v="EMPLEADO 600"/>
    <s v="23.157.931-5"/>
    <x v="9"/>
    <d v="1984-11-20T00:00:00"/>
    <x v="16"/>
    <x v="1"/>
    <n v="1"/>
    <s v="Región D"/>
    <x v="3"/>
    <x v="6"/>
    <x v="768"/>
    <m/>
    <n v="17"/>
    <s v=""/>
    <n v="1"/>
    <n v="878659"/>
    <n v="878659"/>
  </r>
  <r>
    <s v="EMPLEADO 604"/>
    <s v="18.732.492-2"/>
    <x v="13"/>
    <d v="1983-02-11T00:00:00"/>
    <x v="7"/>
    <x v="1"/>
    <n v="1"/>
    <s v="Región C"/>
    <x v="4"/>
    <x v="6"/>
    <x v="769"/>
    <m/>
    <n v="15"/>
    <s v=""/>
    <n v="1"/>
    <n v="588132"/>
    <n v="588132"/>
  </r>
  <r>
    <s v="EMPLEADO 605"/>
    <s v="23.451.323-6"/>
    <x v="9"/>
    <d v="1990-03-22T00:00:00"/>
    <x v="15"/>
    <x v="1"/>
    <n v="1"/>
    <s v="Región A"/>
    <x v="3"/>
    <x v="6"/>
    <x v="770"/>
    <m/>
    <n v="3"/>
    <s v=""/>
    <n v="1"/>
    <n v="878659"/>
    <n v="878659"/>
  </r>
  <r>
    <s v="EMPLEADO 608"/>
    <s v="20.175.884-7"/>
    <x v="13"/>
    <d v="1996-05-09T00:00:00"/>
    <x v="18"/>
    <x v="0"/>
    <n v="1"/>
    <s v="Región E"/>
    <x v="4"/>
    <x v="6"/>
    <x v="302"/>
    <m/>
    <n v="17"/>
    <s v=""/>
    <n v="1"/>
    <n v="588132"/>
    <n v="588132"/>
  </r>
  <r>
    <s v="EMPLEADO 613"/>
    <s v="20.581.224-3"/>
    <x v="9"/>
    <d v="1981-02-03T00:00:00"/>
    <x v="19"/>
    <x v="1"/>
    <n v="1"/>
    <s v="Región E"/>
    <x v="3"/>
    <x v="6"/>
    <x v="771"/>
    <m/>
    <n v="11"/>
    <s v=""/>
    <n v="1"/>
    <n v="878659"/>
    <n v="878659"/>
  </r>
  <r>
    <s v="EMPLEADO 630"/>
    <s v="19.954.840-2"/>
    <x v="17"/>
    <d v="1991-07-11T00:00:00"/>
    <x v="3"/>
    <x v="1"/>
    <n v="1"/>
    <s v="Región A"/>
    <x v="5"/>
    <x v="6"/>
    <x v="772"/>
    <m/>
    <n v="13"/>
    <s v=""/>
    <n v="1"/>
    <n v="586374"/>
    <n v="586374"/>
  </r>
  <r>
    <s v="EMPLEADO 638"/>
    <s v="18.166.833-3"/>
    <x v="7"/>
    <d v="1987-02-11T00:00:00"/>
    <x v="11"/>
    <x v="1"/>
    <n v="1"/>
    <s v="Región C"/>
    <x v="0"/>
    <x v="6"/>
    <x v="773"/>
    <m/>
    <n v="14"/>
    <s v=""/>
    <n v="1"/>
    <n v="884434"/>
    <n v="884434"/>
  </r>
  <r>
    <s v="EMPLEADO 640"/>
    <s v="21.412.965-7"/>
    <x v="12"/>
    <d v="1995-07-11T00:00:00"/>
    <x v="17"/>
    <x v="0"/>
    <n v="1"/>
    <s v="Región C"/>
    <x v="2"/>
    <x v="6"/>
    <x v="774"/>
    <m/>
    <n v="10"/>
    <s v=""/>
    <n v="1"/>
    <n v="780333"/>
    <n v="780333"/>
  </r>
  <r>
    <s v="EMPLEADO 663"/>
    <s v="24.485.201-4"/>
    <x v="8"/>
    <d v="1987-02-16T00:00:00"/>
    <x v="11"/>
    <x v="0"/>
    <n v="1"/>
    <s v="Región C"/>
    <x v="0"/>
    <x v="6"/>
    <x v="775"/>
    <m/>
    <n v="20"/>
    <s v=""/>
    <n v="1"/>
    <n v="568377"/>
    <n v="568377"/>
  </r>
  <r>
    <s v="EMPLEADO 667"/>
    <s v="23.031.091-4"/>
    <x v="8"/>
    <d v="2000-02-29T00:00:00"/>
    <x v="5"/>
    <x v="1"/>
    <n v="1"/>
    <s v="Región A"/>
    <x v="0"/>
    <x v="6"/>
    <x v="776"/>
    <m/>
    <n v="20"/>
    <s v=""/>
    <n v="1"/>
    <n v="568377"/>
    <n v="568377"/>
  </r>
  <r>
    <s v="EMPLEADO 675"/>
    <s v="21.823.091-4"/>
    <x v="9"/>
    <d v="1991-05-14T00:00:00"/>
    <x v="3"/>
    <x v="0"/>
    <n v="1"/>
    <s v="Región C"/>
    <x v="3"/>
    <x v="6"/>
    <x v="777"/>
    <m/>
    <n v="21"/>
    <s v=""/>
    <n v="1"/>
    <n v="878659"/>
    <n v="878659"/>
  </r>
  <r>
    <s v="EMPLEADO 676"/>
    <s v="19.378.178-4"/>
    <x v="8"/>
    <d v="1989-09-27T00:00:00"/>
    <x v="10"/>
    <x v="1"/>
    <n v="1"/>
    <s v="Región E"/>
    <x v="0"/>
    <x v="6"/>
    <x v="778"/>
    <m/>
    <n v="11"/>
    <s v=""/>
    <n v="1"/>
    <n v="568377"/>
    <n v="568377"/>
  </r>
  <r>
    <s v="EMPLEADO 680"/>
    <s v="23.835.135-9"/>
    <x v="17"/>
    <d v="1988-02-15T00:00:00"/>
    <x v="13"/>
    <x v="0"/>
    <n v="1"/>
    <s v="Región A"/>
    <x v="5"/>
    <x v="6"/>
    <x v="779"/>
    <m/>
    <n v="14"/>
    <s v=""/>
    <n v="1"/>
    <n v="586374"/>
    <n v="586374"/>
  </r>
  <r>
    <s v="EMPLEADO 698"/>
    <s v="23.390.252-8"/>
    <x v="15"/>
    <d v="1997-02-02T00:00:00"/>
    <x v="9"/>
    <x v="0"/>
    <n v="1"/>
    <s v="Región B"/>
    <x v="3"/>
    <x v="6"/>
    <x v="780"/>
    <m/>
    <n v="10"/>
    <s v=""/>
    <n v="1"/>
    <n v="650876"/>
    <n v="650876"/>
  </r>
  <r>
    <s v="EMPLEADO 699"/>
    <s v="24.178.101-6"/>
    <x v="14"/>
    <d v="1988-05-08T00:00:00"/>
    <x v="13"/>
    <x v="1"/>
    <n v="1"/>
    <s v="Región A"/>
    <x v="5"/>
    <x v="6"/>
    <x v="781"/>
    <m/>
    <n v="3"/>
    <s v=""/>
    <n v="1"/>
    <n v="747368"/>
    <n v="747368"/>
  </r>
  <r>
    <s v="EMPLEADO 701"/>
    <s v="20.352.414-9"/>
    <x v="7"/>
    <d v="1982-06-14T00:00:00"/>
    <x v="4"/>
    <x v="0"/>
    <n v="1"/>
    <s v="Región E"/>
    <x v="0"/>
    <x v="6"/>
    <x v="782"/>
    <m/>
    <n v="16"/>
    <s v=""/>
    <n v="1"/>
    <n v="884434"/>
    <n v="884434"/>
  </r>
  <r>
    <s v="EMPLEADO 707"/>
    <s v="21.996.090-5"/>
    <x v="6"/>
    <d v="1983-03-11T00:00:00"/>
    <x v="7"/>
    <x v="0"/>
    <n v="1"/>
    <s v="Región A"/>
    <x v="1"/>
    <x v="6"/>
    <x v="413"/>
    <m/>
    <n v="3"/>
    <s v=""/>
    <n v="1"/>
    <n v="723432"/>
    <n v="723432"/>
  </r>
  <r>
    <s v="EMPLEADO 709"/>
    <s v="22.436.548-6"/>
    <x v="15"/>
    <d v="1991-12-19T00:00:00"/>
    <x v="8"/>
    <x v="1"/>
    <n v="1"/>
    <s v="Región D"/>
    <x v="3"/>
    <x v="6"/>
    <x v="783"/>
    <m/>
    <n v="5"/>
    <s v=""/>
    <n v="1"/>
    <n v="650876"/>
    <n v="650876"/>
  </r>
  <r>
    <s v="EMPLEADO 712"/>
    <s v="22.299.086-4"/>
    <x v="8"/>
    <d v="1993-04-13T00:00:00"/>
    <x v="0"/>
    <x v="1"/>
    <n v="1"/>
    <s v="Región B"/>
    <x v="0"/>
    <x v="6"/>
    <x v="784"/>
    <m/>
    <n v="23"/>
    <s v=""/>
    <n v="1"/>
    <n v="568377"/>
    <n v="568377"/>
  </r>
  <r>
    <s v="EMPLEADO 716"/>
    <s v="21.768.464-5"/>
    <x v="16"/>
    <d v="1981-03-25T00:00:00"/>
    <x v="19"/>
    <x v="0"/>
    <n v="1"/>
    <s v="Región D"/>
    <x v="1"/>
    <x v="6"/>
    <x v="785"/>
    <m/>
    <n v="4"/>
    <s v=""/>
    <n v="1"/>
    <n v="625187"/>
    <n v="625187"/>
  </r>
  <r>
    <s v="EMPLEADO 718"/>
    <s v="21.672.852-6"/>
    <x v="11"/>
    <d v="1997-07-30T00:00:00"/>
    <x v="9"/>
    <x v="0"/>
    <n v="1"/>
    <s v="Región C"/>
    <x v="2"/>
    <x v="6"/>
    <x v="786"/>
    <m/>
    <n v="7"/>
    <s v=""/>
    <n v="1"/>
    <n v="516071"/>
    <n v="516071"/>
  </r>
  <r>
    <s v="EMPLEADO 719"/>
    <s v="21.153.123-8"/>
    <x v="8"/>
    <d v="1993-08-30T00:00:00"/>
    <x v="0"/>
    <x v="1"/>
    <n v="1"/>
    <s v="Región E"/>
    <x v="0"/>
    <x v="6"/>
    <x v="787"/>
    <m/>
    <n v="11"/>
    <s v=""/>
    <n v="1"/>
    <n v="568377"/>
    <n v="568377"/>
  </r>
  <r>
    <s v="EMPLEADO 732"/>
    <s v="23.762.083-9"/>
    <x v="17"/>
    <d v="1988-04-10T00:00:00"/>
    <x v="13"/>
    <x v="1"/>
    <n v="1"/>
    <s v="Región C"/>
    <x v="5"/>
    <x v="6"/>
    <x v="788"/>
    <m/>
    <n v="19"/>
    <s v=""/>
    <n v="1"/>
    <n v="586374"/>
    <n v="586374"/>
  </r>
  <r>
    <s v="EMPLEADO 735"/>
    <s v="22.689.019-6"/>
    <x v="10"/>
    <d v="1981-03-28T00:00:00"/>
    <x v="19"/>
    <x v="1"/>
    <n v="1"/>
    <s v="Región C"/>
    <x v="4"/>
    <x v="6"/>
    <x v="789"/>
    <m/>
    <n v="12"/>
    <s v=""/>
    <n v="1"/>
    <n v="755713"/>
    <n v="755713"/>
  </r>
  <r>
    <s v="EMPLEADO 744"/>
    <s v="19.337.174-7"/>
    <x v="15"/>
    <d v="1990-07-30T00:00:00"/>
    <x v="15"/>
    <x v="0"/>
    <n v="1"/>
    <s v="Región D"/>
    <x v="3"/>
    <x v="6"/>
    <x v="790"/>
    <m/>
    <n v="22"/>
    <s v=""/>
    <n v="1"/>
    <n v="650876"/>
    <n v="650876"/>
  </r>
  <r>
    <s v="EMPLEADO 748"/>
    <s v="24.325.922-3"/>
    <x v="9"/>
    <d v="1988-03-04T00:00:00"/>
    <x v="13"/>
    <x v="0"/>
    <n v="1"/>
    <s v="Región B"/>
    <x v="3"/>
    <x v="6"/>
    <x v="791"/>
    <m/>
    <n v="17"/>
    <s v=""/>
    <n v="1"/>
    <n v="878659"/>
    <n v="878659"/>
  </r>
  <r>
    <s v="EMPLEADO 754"/>
    <s v="21.257.462-6"/>
    <x v="13"/>
    <d v="1988-06-09T00:00:00"/>
    <x v="13"/>
    <x v="0"/>
    <n v="1"/>
    <s v="Región E"/>
    <x v="4"/>
    <x v="6"/>
    <x v="792"/>
    <m/>
    <n v="8"/>
    <s v=""/>
    <n v="1"/>
    <n v="588132"/>
    <n v="588132"/>
  </r>
  <r>
    <s v="EMPLEADO 761"/>
    <s v="21.017.640-3"/>
    <x v="7"/>
    <d v="1981-04-02T00:00:00"/>
    <x v="19"/>
    <x v="1"/>
    <n v="1"/>
    <s v="Región E"/>
    <x v="0"/>
    <x v="6"/>
    <x v="793"/>
    <m/>
    <n v="8"/>
    <s v=""/>
    <n v="1"/>
    <n v="884434"/>
    <n v="884434"/>
  </r>
  <r>
    <s v="EMPLEADO 764"/>
    <s v="24.995.041-1"/>
    <x v="10"/>
    <d v="1983-07-05T00:00:00"/>
    <x v="7"/>
    <x v="1"/>
    <n v="1"/>
    <s v="Región A"/>
    <x v="4"/>
    <x v="6"/>
    <x v="315"/>
    <m/>
    <n v="19"/>
    <s v=""/>
    <n v="1"/>
    <n v="755713"/>
    <n v="755713"/>
  </r>
  <r>
    <s v="EMPLEADO 773"/>
    <s v="22.758.691-2"/>
    <x v="13"/>
    <d v="1997-06-07T00:00:00"/>
    <x v="9"/>
    <x v="0"/>
    <n v="1"/>
    <s v="Región E"/>
    <x v="4"/>
    <x v="6"/>
    <x v="794"/>
    <m/>
    <n v="15"/>
    <s v=""/>
    <n v="1"/>
    <n v="588132"/>
    <n v="588132"/>
  </r>
  <r>
    <s v="EMPLEADO 775"/>
    <s v="20.558.626-4"/>
    <x v="14"/>
    <d v="1985-01-02T00:00:00"/>
    <x v="16"/>
    <x v="0"/>
    <n v="1"/>
    <s v="Región B"/>
    <x v="5"/>
    <x v="6"/>
    <x v="795"/>
    <m/>
    <n v="5"/>
    <s v=""/>
    <n v="1"/>
    <n v="747368"/>
    <n v="747368"/>
  </r>
  <r>
    <s v="EMPLEADO 783"/>
    <s v="21.161.752-6"/>
    <x v="17"/>
    <d v="1981-07-09T00:00:00"/>
    <x v="19"/>
    <x v="0"/>
    <n v="1"/>
    <s v="Región D"/>
    <x v="5"/>
    <x v="6"/>
    <x v="796"/>
    <m/>
    <n v="7"/>
    <s v=""/>
    <n v="1"/>
    <n v="586374"/>
    <n v="586374"/>
  </r>
  <r>
    <s v="EMPLEADO 788"/>
    <s v="20.943.882-7"/>
    <x v="17"/>
    <d v="1994-09-22T00:00:00"/>
    <x v="1"/>
    <x v="1"/>
    <n v="1"/>
    <s v="Región D"/>
    <x v="5"/>
    <x v="6"/>
    <x v="797"/>
    <m/>
    <n v="4"/>
    <s v=""/>
    <n v="1"/>
    <n v="586374"/>
    <n v="586374"/>
  </r>
  <r>
    <s v="EMPLEADO 814"/>
    <s v="23.822.913-6"/>
    <x v="13"/>
    <d v="1998-08-14T00:00:00"/>
    <x v="2"/>
    <x v="1"/>
    <n v="1"/>
    <s v="Región D"/>
    <x v="4"/>
    <x v="6"/>
    <x v="798"/>
    <m/>
    <n v="4"/>
    <s v=""/>
    <n v="1"/>
    <n v="588132"/>
    <n v="588132"/>
  </r>
  <r>
    <s v="EMPLEADO 826"/>
    <s v="23.658.131-5"/>
    <x v="17"/>
    <d v="1984-01-10T00:00:00"/>
    <x v="14"/>
    <x v="1"/>
    <n v="1"/>
    <s v="Región C"/>
    <x v="5"/>
    <x v="6"/>
    <x v="799"/>
    <m/>
    <n v="22"/>
    <s v=""/>
    <n v="1"/>
    <n v="586374"/>
    <n v="58637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6F85AB8-A4E2-4F83-AF89-93A5BB40CAA0}" name="TablaDinámica5" cacheId="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8" indent="0" outline="1" outlineData="1" multipleFieldFilters="0">
  <location ref="N6:O12" firstHeaderRow="1" firstDataRow="1" firstDataCol="1"/>
  <pivotFields count="17">
    <pivotField showAll="0"/>
    <pivotField showAll="0"/>
    <pivotField showAll="0"/>
    <pivotField numFmtId="165" showAll="0"/>
    <pivotField showAll="0"/>
    <pivotField showAll="0"/>
    <pivotField showAll="0"/>
    <pivotField showAll="0"/>
    <pivotField axis="axisRow" showAll="0">
      <items count="7">
        <item x="2"/>
        <item x="3"/>
        <item x="0"/>
        <item x="1"/>
        <item x="5"/>
        <item x="4"/>
        <item t="default"/>
      </items>
    </pivotField>
    <pivotField showAll="0">
      <items count="8">
        <item h="1" x="0"/>
        <item h="1" x="1"/>
        <item x="2"/>
        <item h="1" x="3"/>
        <item h="1" x="4"/>
        <item h="1" x="5"/>
        <item h="1" x="6"/>
        <item t="default"/>
      </items>
    </pivotField>
    <pivotField numFmtId="165" showAll="0"/>
    <pivotField showAll="0"/>
    <pivotField showAll="0"/>
    <pivotField showAll="0"/>
    <pivotField showAll="0"/>
    <pivotField numFmtId="164" showAll="0"/>
    <pivotField dataField="1" numFmtId="164" showAll="0"/>
  </pivotFields>
  <rowFields count="1">
    <field x="8"/>
  </rowFields>
  <rowItems count="6">
    <i>
      <x/>
    </i>
    <i>
      <x v="1"/>
    </i>
    <i>
      <x v="2"/>
    </i>
    <i>
      <x v="3"/>
    </i>
    <i>
      <x v="4"/>
    </i>
    <i>
      <x v="5"/>
    </i>
  </rowItems>
  <colItems count="1">
    <i/>
  </colItems>
  <dataFields count="1">
    <dataField name="Sueldo personal activo " fld="16" baseField="0" baseItem="0" numFmtId="3"/>
  </dataFields>
  <formats count="23">
    <format dxfId="22">
      <pivotArea type="all" dataOnly="0" outline="0" fieldPosition="0"/>
    </format>
    <format dxfId="21">
      <pivotArea outline="0" collapsedLevelsAreSubtotals="1" fieldPosition="0"/>
    </format>
    <format dxfId="20">
      <pivotArea dataOnly="0" labelOnly="1" fieldPosition="0">
        <references count="1">
          <reference field="8" count="0"/>
        </references>
      </pivotArea>
    </format>
    <format dxfId="19">
      <pivotArea field="8" type="button" dataOnly="0" labelOnly="1" outline="0" axis="axisRow" fieldPosition="0"/>
    </format>
    <format dxfId="18">
      <pivotArea dataOnly="0" labelOnly="1" outline="0" axis="axisValues" fieldPosition="0"/>
    </format>
    <format dxfId="17">
      <pivotArea field="8" type="button" dataOnly="0" labelOnly="1" outline="0" axis="axisRow" fieldPosition="0"/>
    </format>
    <format dxfId="16">
      <pivotArea dataOnly="0" labelOnly="1" outline="0" axis="axisValues" fieldPosition="0"/>
    </format>
    <format dxfId="15">
      <pivotArea field="8" type="button" dataOnly="0" labelOnly="1" outline="0" axis="axisRow" fieldPosition="0"/>
    </format>
    <format dxfId="14">
      <pivotArea dataOnly="0" labelOnly="1" outline="0" axis="axisValues" fieldPosition="0"/>
    </format>
    <format dxfId="13">
      <pivotArea type="all" dataOnly="0" outline="0" fieldPosition="0"/>
    </format>
    <format dxfId="12">
      <pivotArea field="8" type="button" dataOnly="0" labelOnly="1" outline="0" axis="axisRow" fieldPosition="0"/>
    </format>
    <format dxfId="11">
      <pivotArea dataOnly="0" labelOnly="1" outline="0" axis="axisValues" fieldPosition="0"/>
    </format>
    <format dxfId="10">
      <pivotArea field="8" type="button" dataOnly="0" labelOnly="1" outline="0" axis="axisRow" fieldPosition="0"/>
    </format>
    <format dxfId="9">
      <pivotArea dataOnly="0" labelOnly="1" outline="0" axis="axisValues" fieldPosition="0"/>
    </format>
    <format dxfId="8">
      <pivotArea field="8" type="button" dataOnly="0" labelOnly="1" outline="0" axis="axisRow" fieldPosition="0"/>
    </format>
    <format dxfId="7">
      <pivotArea dataOnly="0" labelOnly="1" outline="0" axis="axisValues" fieldPosition="0"/>
    </format>
    <format dxfId="6">
      <pivotArea type="all" dataOnly="0" outline="0" fieldPosition="0"/>
    </format>
    <format dxfId="5">
      <pivotArea outline="0" collapsedLevelsAreSubtotals="1" fieldPosition="0"/>
    </format>
    <format dxfId="4">
      <pivotArea field="8" type="button" dataOnly="0" labelOnly="1" outline="0" axis="axisRow" fieldPosition="0"/>
    </format>
    <format dxfId="3">
      <pivotArea dataOnly="0" labelOnly="1" fieldPosition="0">
        <references count="1">
          <reference field="8" count="0"/>
        </references>
      </pivotArea>
    </format>
    <format dxfId="2">
      <pivotArea dataOnly="0" labelOnly="1" outline="0" axis="axisValues" fieldPosition="0"/>
    </format>
    <format dxfId="1">
      <pivotArea field="8" type="button" dataOnly="0" labelOnly="1" outline="0" axis="axisRow" fieldPosition="0"/>
    </format>
    <format dxfId="0">
      <pivotArea dataOnly="0" labelOnly="1" outline="0" axis="axisValues" fieldPosition="0"/>
    </format>
  </formats>
  <pivotTableStyleInfo name="PivotStyleMedium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90A1662-ED66-4795-8E41-DD17EC2EA80B}" name="TablaDinámica4" cacheId="0" applyNumberFormats="0" applyBorderFormats="0" applyFontFormats="0" applyPatternFormats="0" applyAlignmentFormats="0" applyWidthHeightFormats="1" dataCaption="Valores" missingCaption="0" updatedVersion="8" minRefreshableVersion="3" rowGrandTotals="0" colGrandTotals="0" itemPrintTitles="1" createdVersion="7" indent="0" compact="0" compactData="0" multipleFieldFilters="0" chartFormat="28">
  <location ref="D6:E12" firstHeaderRow="1" firstDataRow="1" firstDataCol="1"/>
  <pivotFields count="17">
    <pivotField compact="0" outline="0" showAll="0"/>
    <pivotField compact="0" outline="0" showAll="0"/>
    <pivotField compact="0" outline="0" showAll="0"/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>
      <items count="7">
        <item x="2"/>
        <item x="3"/>
        <item x="0"/>
        <item x="1"/>
        <item x="5"/>
        <item x="4"/>
        <item t="default"/>
      </items>
    </pivotField>
    <pivotField compact="0" outline="0" showAll="0">
      <items count="8">
        <item h="1" x="0"/>
        <item h="1" x="1"/>
        <item x="2"/>
        <item h="1" x="3"/>
        <item h="1" x="4"/>
        <item h="1" x="5"/>
        <item h="1" x="6"/>
        <item t="default"/>
      </items>
    </pivotField>
    <pivotField compact="0" numFmtId="14" outline="0" showAll="0"/>
    <pivotField compact="0" outline="0" showAll="0"/>
    <pivotField compact="0" outline="0" showAll="0"/>
    <pivotField dataField="1" compact="0" outline="0" showAll="0"/>
    <pivotField compact="0" outline="0" showAll="0"/>
    <pivotField compact="0" numFmtId="164" outline="0" showAll="0"/>
    <pivotField compact="0" numFmtId="164" outline="0" showAll="0"/>
  </pivotFields>
  <rowFields count="1">
    <field x="8"/>
  </rowFields>
  <rowItems count="6">
    <i>
      <x/>
    </i>
    <i>
      <x v="1"/>
    </i>
    <i>
      <x v="2"/>
    </i>
    <i>
      <x v="3"/>
    </i>
    <i>
      <x v="4"/>
    </i>
    <i>
      <x v="5"/>
    </i>
  </rowItems>
  <colItems count="1">
    <i/>
  </colItems>
  <dataFields count="1">
    <dataField name="Total" fld="13" baseField="7" baseItem="5"/>
  </dataFields>
  <formats count="18">
    <format dxfId="40">
      <pivotArea type="all" dataOnly="0" outline="0" fieldPosition="0"/>
    </format>
    <format dxfId="39">
      <pivotArea outline="0" collapsedLevelsAreSubtotals="1" fieldPosition="0"/>
    </format>
    <format dxfId="38">
      <pivotArea type="all" dataOnly="0" outline="0" fieldPosition="0"/>
    </format>
    <format dxfId="37">
      <pivotArea outline="0" collapsedLevelsAreSubtotals="1" fieldPosition="0"/>
    </format>
    <format dxfId="36">
      <pivotArea dataOnly="0" labelOnly="1" outline="0" fieldPosition="0">
        <references count="1">
          <reference field="8" count="0"/>
        </references>
      </pivotArea>
    </format>
    <format dxfId="35">
      <pivotArea field="8" type="button" dataOnly="0" labelOnly="1" outline="0" axis="axisRow" fieldPosition="0"/>
    </format>
    <format dxfId="34">
      <pivotArea dataOnly="0" labelOnly="1" outline="0" axis="axisValues" fieldPosition="0"/>
    </format>
    <format dxfId="33">
      <pivotArea field="8" type="button" dataOnly="0" labelOnly="1" outline="0" axis="axisRow" fieldPosition="0"/>
    </format>
    <format dxfId="32">
      <pivotArea dataOnly="0" labelOnly="1" outline="0" axis="axisValues" fieldPosition="0"/>
    </format>
    <format dxfId="31">
      <pivotArea field="8" type="button" dataOnly="0" labelOnly="1" outline="0" axis="axisRow" fieldPosition="0"/>
    </format>
    <format dxfId="30">
      <pivotArea dataOnly="0" labelOnly="1" outline="0" axis="axisValues" fieldPosition="0"/>
    </format>
    <format dxfId="29">
      <pivotArea field="8" type="button" dataOnly="0" labelOnly="1" outline="0" axis="axisRow" fieldPosition="0"/>
    </format>
    <format dxfId="28">
      <pivotArea dataOnly="0" labelOnly="1" outline="0" axis="axisValues" fieldPosition="0"/>
    </format>
    <format dxfId="27">
      <pivotArea type="all" dataOnly="0" outline="0" fieldPosition="0"/>
    </format>
    <format dxfId="26">
      <pivotArea outline="0" collapsedLevelsAreSubtotals="1" fieldPosition="0"/>
    </format>
    <format dxfId="25">
      <pivotArea field="8" type="button" dataOnly="0" labelOnly="1" outline="0" axis="axisRow" fieldPosition="0"/>
    </format>
    <format dxfId="24">
      <pivotArea dataOnly="0" labelOnly="1" outline="0" fieldPosition="0">
        <references count="1">
          <reference field="8" count="0"/>
        </references>
      </pivotArea>
    </format>
    <format dxfId="23">
      <pivotArea dataOnly="0" labelOnly="1" outline="0" axis="axisValues" fieldPosition="0"/>
    </format>
  </formats>
  <chartFormats count="1">
    <chartFormat chart="27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828188-D385-41EF-B8DC-9438D9E06479}" name="TablaDinámica2" cacheId="0" applyNumberFormats="0" applyBorderFormats="0" applyFontFormats="0" applyPatternFormats="0" applyAlignmentFormats="0" applyWidthHeightFormats="1" dataCaption="Valores" missingCaption="0" updatedVersion="8" minRefreshableVersion="3" rowGrandTotals="0" colGrandTotals="0" itemPrintTitles="1" createdVersion="7" indent="0" compact="0" compactData="0" multipleFieldFilters="0" chartFormat="36">
  <location ref="G6:H13" firstHeaderRow="1" firstDataRow="1" firstDataCol="1"/>
  <pivotFields count="17">
    <pivotField compact="0" outline="0" showAll="0"/>
    <pivotField compact="0" outline="0" showAll="0"/>
    <pivotField compact="0" outline="0" showAll="0"/>
    <pivotField compact="0" numFmtId="14" outline="0" showAll="0"/>
    <pivotField axis="axisRow" compact="0" outline="0" showAll="0" sortType="ascending">
      <items count="10">
        <item x="0"/>
        <item x="8"/>
        <item n="21-23 años" x="1"/>
        <item n="24-26 años" x="2"/>
        <item n="27-29 años" x="3"/>
        <item n="30-32 años" x="4"/>
        <item n="33-35 años" x="5"/>
        <item n="36-38 años" x="6"/>
        <item n="39-41 años" x="7"/>
        <item t="default"/>
      </items>
    </pivotField>
    <pivotField compact="0" outline="0" showAll="0"/>
    <pivotField compact="0" outline="0" showAll="0"/>
    <pivotField compact="0" outline="0" showAll="0"/>
    <pivotField compact="0" outline="0" showAll="0">
      <items count="7">
        <item x="2"/>
        <item x="3"/>
        <item x="0"/>
        <item x="1"/>
        <item x="5"/>
        <item x="4"/>
        <item t="default"/>
      </items>
    </pivotField>
    <pivotField compact="0" outline="0" showAll="0">
      <items count="8">
        <item h="1" x="0"/>
        <item h="1" x="1"/>
        <item x="2"/>
        <item h="1" x="3"/>
        <item h="1" x="4"/>
        <item h="1" x="5"/>
        <item h="1" x="6"/>
        <item t="default"/>
      </items>
    </pivotField>
    <pivotField compact="0" numFmtId="14" outline="0" showAll="0"/>
    <pivotField compact="0" outline="0" showAll="0"/>
    <pivotField compact="0" outline="0" showAll="0"/>
    <pivotField compact="0" outline="0" showAll="0"/>
    <pivotField dataField="1" compact="0" outline="0" showAll="0"/>
    <pivotField compact="0" numFmtId="164" outline="0" showAll="0"/>
    <pivotField compact="0" numFmtId="164" outline="0" showAll="0"/>
  </pivotFields>
  <rowFields count="1">
    <field x="4"/>
  </rowFields>
  <rowItems count="7">
    <i>
      <x v="2"/>
    </i>
    <i>
      <x v="3"/>
    </i>
    <i>
      <x v="4"/>
    </i>
    <i>
      <x v="5"/>
    </i>
    <i>
      <x v="6"/>
    </i>
    <i>
      <x v="7"/>
    </i>
    <i>
      <x v="8"/>
    </i>
  </rowItems>
  <colItems count="1">
    <i/>
  </colItems>
  <dataFields count="1">
    <dataField name="Suma de Personal activo" fld="14" baseField="4" baseItem="0"/>
  </dataFields>
  <formats count="23">
    <format dxfId="63">
      <pivotArea type="all" dataOnly="0" outline="0" fieldPosition="0"/>
    </format>
    <format dxfId="62">
      <pivotArea outline="0" collapsedLevelsAreSubtotals="1" fieldPosition="0"/>
    </format>
    <format dxfId="61">
      <pivotArea dataOnly="0" labelOnly="1" outline="0" fieldPosition="0">
        <references count="1">
          <reference field="4" count="7">
            <x v="2"/>
            <x v="3"/>
            <x v="4"/>
            <x v="5"/>
            <x v="6"/>
            <x v="7"/>
            <x v="8"/>
          </reference>
        </references>
      </pivotArea>
    </format>
    <format dxfId="60">
      <pivotArea dataOnly="0" labelOnly="1" grandRow="1" outline="0" fieldPosition="0"/>
    </format>
    <format dxfId="59">
      <pivotArea type="all" dataOnly="0" outline="0" fieldPosition="0"/>
    </format>
    <format dxfId="58">
      <pivotArea outline="0" collapsedLevelsAreSubtotals="1" fieldPosition="0"/>
    </format>
    <format dxfId="57">
      <pivotArea dataOnly="0" labelOnly="1" outline="0" fieldPosition="0">
        <references count="1">
          <reference field="4" count="7">
            <x v="2"/>
            <x v="3"/>
            <x v="4"/>
            <x v="5"/>
            <x v="6"/>
            <x v="7"/>
            <x v="8"/>
          </reference>
        </references>
      </pivotArea>
    </format>
    <format dxfId="56">
      <pivotArea dataOnly="0" labelOnly="1" grandRow="1" outline="0" fieldPosition="0"/>
    </format>
    <format dxfId="55">
      <pivotArea field="4" type="button" dataOnly="0" labelOnly="1" outline="0" axis="axisRow" fieldPosition="0"/>
    </format>
    <format dxfId="54">
      <pivotArea dataOnly="0" labelOnly="1" outline="0" axis="axisValues" fieldPosition="0"/>
    </format>
    <format dxfId="53">
      <pivotArea field="4" type="button" dataOnly="0" labelOnly="1" outline="0" axis="axisRow" fieldPosition="0"/>
    </format>
    <format dxfId="52">
      <pivotArea dataOnly="0" labelOnly="1" outline="0" axis="axisValues" fieldPosition="0"/>
    </format>
    <format dxfId="51">
      <pivotArea field="4" type="button" dataOnly="0" labelOnly="1" outline="0" axis="axisRow" fieldPosition="0"/>
    </format>
    <format dxfId="50">
      <pivotArea dataOnly="0" labelOnly="1" outline="0" axis="axisValues" fieldPosition="0"/>
    </format>
    <format dxfId="49">
      <pivotArea field="4" type="button" dataOnly="0" labelOnly="1" outline="0" axis="axisRow" fieldPosition="0"/>
    </format>
    <format dxfId="48">
      <pivotArea dataOnly="0" labelOnly="1" outline="0" axis="axisValues" fieldPosition="0"/>
    </format>
    <format dxfId="47">
      <pivotArea type="all" dataOnly="0" outline="0" fieldPosition="0"/>
    </format>
    <format dxfId="46">
      <pivotArea outline="0" collapsedLevelsAreSubtotals="1" fieldPosition="0"/>
    </format>
    <format dxfId="45">
      <pivotArea field="4" type="button" dataOnly="0" labelOnly="1" outline="0" axis="axisRow" fieldPosition="0"/>
    </format>
    <format dxfId="44">
      <pivotArea dataOnly="0" labelOnly="1" outline="0" fieldPosition="0">
        <references count="1">
          <reference field="4" count="7">
            <x v="2"/>
            <x v="3"/>
            <x v="4"/>
            <x v="5"/>
            <x v="6"/>
            <x v="7"/>
            <x v="8"/>
          </reference>
        </references>
      </pivotArea>
    </format>
    <format dxfId="43">
      <pivotArea dataOnly="0" labelOnly="1" outline="0" axis="axisValues" fieldPosition="0"/>
    </format>
    <format dxfId="42">
      <pivotArea field="4" type="button" dataOnly="0" labelOnly="1" outline="0" axis="axisRow" fieldPosition="0"/>
    </format>
    <format dxfId="41">
      <pivotArea dataOnly="0" labelOnly="1" outline="0" axis="axisValues" fieldPosition="0"/>
    </format>
  </formats>
  <chartFormats count="1">
    <chartFormat chart="3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Medium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37CF791-1EBE-4A9E-8DF5-FB77C29F9508}" name="TablaDinámica1" cacheId="0" applyNumberFormats="0" applyBorderFormats="0" applyFontFormats="0" applyPatternFormats="0" applyAlignmentFormats="0" applyWidthHeightFormats="1" dataCaption="Valores" missingCaption="0" updatedVersion="8" minRefreshableVersion="3" rowGrandTotals="0" colGrandTotals="0" itemPrintTitles="1" createdVersion="7" indent="0" compact="0" compactData="0" multipleFieldFilters="0" chartFormat="32">
  <location ref="A6:B24" firstHeaderRow="1" firstDataRow="1" firstDataCol="1"/>
  <pivotFields count="17">
    <pivotField compact="0" outline="0" showAll="0"/>
    <pivotField compact="0" outline="0" showAll="0"/>
    <pivotField axis="axisRow" compact="0" outline="0" showAll="0">
      <items count="19">
        <item x="9"/>
        <item x="12"/>
        <item x="7"/>
        <item x="6"/>
        <item x="14"/>
        <item x="10"/>
        <item x="15"/>
        <item x="11"/>
        <item x="8"/>
        <item x="16"/>
        <item x="17"/>
        <item x="13"/>
        <item x="2"/>
        <item x="3"/>
        <item x="0"/>
        <item x="1"/>
        <item x="5"/>
        <item x="4"/>
        <item t="default"/>
      </items>
    </pivotField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>
      <items count="7">
        <item x="2"/>
        <item x="3"/>
        <item x="0"/>
        <item x="1"/>
        <item x="5"/>
        <item x="4"/>
        <item t="default"/>
      </items>
    </pivotField>
    <pivotField compact="0" outline="0" showAll="0">
      <items count="8">
        <item h="1" x="0"/>
        <item h="1" x="1"/>
        <item x="2"/>
        <item h="1" x="3"/>
        <item h="1" x="4"/>
        <item h="1" x="5"/>
        <item h="1" x="6"/>
        <item t="default"/>
      </items>
    </pivotField>
    <pivotField compact="0" numFmtId="14" outline="0" showAll="0"/>
    <pivotField compact="0" outline="0" showAll="0"/>
    <pivotField compact="0" outline="0" showAll="0"/>
    <pivotField compact="0" outline="0" showAll="0"/>
    <pivotField dataField="1" compact="0" outline="0" showAll="0"/>
    <pivotField compact="0" numFmtId="164" outline="0" showAll="0"/>
    <pivotField compact="0" numFmtId="164" outline="0" showAll="0"/>
  </pivotFields>
  <rowFields count="1">
    <field x="2"/>
  </rowFields>
  <rowItems count="1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</rowItems>
  <colItems count="1">
    <i/>
  </colItems>
  <dataFields count="1">
    <dataField name="Total de Personal activo" fld="14" baseField="2" baseItem="0"/>
  </dataFields>
  <formats count="18">
    <format dxfId="81">
      <pivotArea type="all" dataOnly="0" outline="0" fieldPosition="0"/>
    </format>
    <format dxfId="80">
      <pivotArea outline="0" collapsedLevelsAreSubtotals="1" fieldPosition="0"/>
    </format>
    <format dxfId="79">
      <pivotArea type="all" dataOnly="0" outline="0" fieldPosition="0"/>
    </format>
    <format dxfId="78">
      <pivotArea outline="0" collapsedLevelsAreSubtotals="1" fieldPosition="0"/>
    </format>
    <format dxfId="77">
      <pivotArea dataOnly="0" labelOnly="1" outline="0" fieldPosition="0">
        <references count="1">
          <reference field="2" count="0"/>
        </references>
      </pivotArea>
    </format>
    <format dxfId="76">
      <pivotArea field="2" type="button" dataOnly="0" labelOnly="1" outline="0" axis="axisRow" fieldPosition="0"/>
    </format>
    <format dxfId="75">
      <pivotArea dataOnly="0" labelOnly="1" outline="0" axis="axisValues" fieldPosition="0"/>
    </format>
    <format dxfId="74">
      <pivotArea field="2" type="button" dataOnly="0" labelOnly="1" outline="0" axis="axisRow" fieldPosition="0"/>
    </format>
    <format dxfId="73">
      <pivotArea dataOnly="0" labelOnly="1" outline="0" axis="axisValues" fieldPosition="0"/>
    </format>
    <format dxfId="72">
      <pivotArea field="2" type="button" dataOnly="0" labelOnly="1" outline="0" axis="axisRow" fieldPosition="0"/>
    </format>
    <format dxfId="71">
      <pivotArea dataOnly="0" labelOnly="1" outline="0" axis="axisValues" fieldPosition="0"/>
    </format>
    <format dxfId="70">
      <pivotArea field="2" type="button" dataOnly="0" labelOnly="1" outline="0" axis="axisRow" fieldPosition="0"/>
    </format>
    <format dxfId="69">
      <pivotArea dataOnly="0" labelOnly="1" outline="0" axis="axisValues" fieldPosition="0"/>
    </format>
    <format dxfId="68">
      <pivotArea type="all" dataOnly="0" outline="0" fieldPosition="0"/>
    </format>
    <format dxfId="67">
      <pivotArea outline="0" collapsedLevelsAreSubtotals="1" fieldPosition="0"/>
    </format>
    <format dxfId="66">
      <pivotArea field="2" type="button" dataOnly="0" labelOnly="1" outline="0" axis="axisRow" fieldPosition="0"/>
    </format>
    <format dxfId="65">
      <pivotArea dataOnly="0" labelOnly="1" outline="0" fieldPosition="0">
        <references count="1">
          <reference field="2" count="0"/>
        </references>
      </pivotArea>
    </format>
    <format dxfId="64">
      <pivotArea dataOnly="0" labelOnly="1" outline="0" axis="axisValues" fieldPosition="0"/>
    </format>
  </formats>
  <chartFormats count="1">
    <chartFormat chart="26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9796ADE-61A4-4841-B0D9-DDCD5394D023}" name="TablaDinámica6" cacheId="0" applyNumberFormats="0" applyBorderFormats="0" applyFontFormats="0" applyPatternFormats="0" applyAlignmentFormats="0" applyWidthHeightFormats="1" dataCaption="Valores" updatedVersion="8" minRefreshableVersion="3" rowGrandTotals="0" colGrandTotals="0" itemPrintTitles="1" createdVersion="8" indent="0" outline="1" outlineData="1" multipleFieldFilters="0" chartFormat="9">
  <location ref="R6:S8" firstHeaderRow="1" firstDataRow="1" firstDataCol="1"/>
  <pivotFields count="17">
    <pivotField showAll="0"/>
    <pivotField showAll="0"/>
    <pivotField showAll="0"/>
    <pivotField numFmtId="165" showAll="0"/>
    <pivotField showAll="0"/>
    <pivotField axis="axisRow" showAll="0">
      <items count="3">
        <item x="0"/>
        <item x="1"/>
        <item t="default"/>
      </items>
    </pivotField>
    <pivotField dataField="1" showAll="0"/>
    <pivotField showAll="0"/>
    <pivotField showAll="0">
      <items count="7">
        <item x="2"/>
        <item x="3"/>
        <item x="0"/>
        <item x="1"/>
        <item x="5"/>
        <item x="4"/>
        <item t="default"/>
      </items>
    </pivotField>
    <pivotField showAll="0">
      <items count="8">
        <item h="1" x="0"/>
        <item h="1" x="1"/>
        <item x="2"/>
        <item h="1" x="3"/>
        <item h="1" x="4"/>
        <item h="1" x="5"/>
        <item h="1" x="6"/>
        <item t="default"/>
      </items>
    </pivotField>
    <pivotField numFmtId="165" showAll="0"/>
    <pivotField showAll="0"/>
    <pivotField showAll="0"/>
    <pivotField showAll="0"/>
    <pivotField showAll="0"/>
    <pivotField numFmtId="164" showAll="0"/>
    <pivotField numFmtId="164" showAll="0"/>
  </pivotFields>
  <rowFields count="1">
    <field x="5"/>
  </rowFields>
  <rowItems count="2">
    <i>
      <x/>
    </i>
    <i>
      <x v="1"/>
    </i>
  </rowItems>
  <colItems count="1">
    <i/>
  </colItems>
  <dataFields count="1">
    <dataField name="Cantidad Género personal activo" fld="6" baseField="5" baseItem="0"/>
  </dataFields>
  <formats count="21">
    <format dxfId="102">
      <pivotArea type="all" dataOnly="0" outline="0" fieldPosition="0"/>
    </format>
    <format dxfId="101">
      <pivotArea outline="0" collapsedLevelsAreSubtotals="1" fieldPosition="0"/>
    </format>
    <format dxfId="100">
      <pivotArea dataOnly="0" labelOnly="1" fieldPosition="0">
        <references count="1">
          <reference field="5" count="0"/>
        </references>
      </pivotArea>
    </format>
    <format dxfId="99">
      <pivotArea field="5" type="button" dataOnly="0" labelOnly="1" outline="0" axis="axisRow" fieldPosition="0"/>
    </format>
    <format dxfId="98">
      <pivotArea dataOnly="0" labelOnly="1" outline="0" axis="axisValues" fieldPosition="0"/>
    </format>
    <format dxfId="97">
      <pivotArea field="5" type="button" dataOnly="0" labelOnly="1" outline="0" axis="axisRow" fieldPosition="0"/>
    </format>
    <format dxfId="96">
      <pivotArea dataOnly="0" labelOnly="1" outline="0" axis="axisValues" fieldPosition="0"/>
    </format>
    <format dxfId="95">
      <pivotArea field="5" type="button" dataOnly="0" labelOnly="1" outline="0" axis="axisRow" fieldPosition="0"/>
    </format>
    <format dxfId="94">
      <pivotArea dataOnly="0" labelOnly="1" outline="0" axis="axisValues" fieldPosition="0"/>
    </format>
    <format dxfId="93">
      <pivotArea type="all" dataOnly="0" outline="0" fieldPosition="0"/>
    </format>
    <format dxfId="92">
      <pivotArea field="5" type="button" dataOnly="0" labelOnly="1" outline="0" axis="axisRow" fieldPosition="0"/>
    </format>
    <format dxfId="91">
      <pivotArea dataOnly="0" labelOnly="1" outline="0" axis="axisValues" fieldPosition="0"/>
    </format>
    <format dxfId="90">
      <pivotArea field="5" type="button" dataOnly="0" labelOnly="1" outline="0" axis="axisRow" fieldPosition="0"/>
    </format>
    <format dxfId="89">
      <pivotArea dataOnly="0" labelOnly="1" outline="0" axis="axisValues" fieldPosition="0"/>
    </format>
    <format dxfId="88">
      <pivotArea field="5" type="button" dataOnly="0" labelOnly="1" outline="0" axis="axisRow" fieldPosition="0"/>
    </format>
    <format dxfId="87">
      <pivotArea dataOnly="0" labelOnly="1" outline="0" axis="axisValues" fieldPosition="0"/>
    </format>
    <format dxfId="86">
      <pivotArea type="all" dataOnly="0" outline="0" fieldPosition="0"/>
    </format>
    <format dxfId="85">
      <pivotArea outline="0" collapsedLevelsAreSubtotals="1" fieldPosition="0"/>
    </format>
    <format dxfId="84">
      <pivotArea field="5" type="button" dataOnly="0" labelOnly="1" outline="0" axis="axisRow" fieldPosition="0"/>
    </format>
    <format dxfId="83">
      <pivotArea dataOnly="0" labelOnly="1" fieldPosition="0">
        <references count="1">
          <reference field="5" count="0"/>
        </references>
      </pivotArea>
    </format>
    <format dxfId="82">
      <pivotArea dataOnly="0" labelOnly="1" outline="0" axis="axisValues" fieldPosition="0"/>
    </format>
  </formats>
  <chartFormats count="9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1" format="2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2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4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2" format="5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7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3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7" format="4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</chartFormat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ED7721F-2BF9-4C01-873C-4D0F78744632}" name="TablaDinámica3" cacheId="0" applyNumberFormats="0" applyBorderFormats="0" applyFontFormats="0" applyPatternFormats="0" applyAlignmentFormats="0" applyWidthHeightFormats="1" dataCaption="Valores" missingCaption="0" updatedVersion="8" minRefreshableVersion="3" rowGrandTotals="0" colGrandTotals="0" itemPrintTitles="1" createdVersion="7" indent="0" compact="0" compactData="0" multipleFieldFilters="0" chartFormat="46">
  <location ref="J6:K12" firstHeaderRow="1" firstDataRow="1" firstDataCol="1"/>
  <pivotFields count="17">
    <pivotField compact="0" outline="0" showAll="0"/>
    <pivotField compact="0" outline="0" showAll="0"/>
    <pivotField compact="0" outline="0" showAll="0"/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>
      <items count="7">
        <item x="2"/>
        <item x="3"/>
        <item x="0"/>
        <item x="1"/>
        <item x="5"/>
        <item x="4"/>
        <item t="default"/>
      </items>
    </pivotField>
    <pivotField compact="0" outline="0" showAll="0">
      <items count="8">
        <item h="1" x="0"/>
        <item h="1" x="1"/>
        <item x="2"/>
        <item h="1" x="3"/>
        <item h="1" x="4"/>
        <item h="1" x="5"/>
        <item h="1" x="6"/>
        <item t="default"/>
      </items>
    </pivotField>
    <pivotField compact="0" numFmtId="14" outline="0" showAll="0"/>
    <pivotField compact="0" outline="0" showAll="0"/>
    <pivotField compact="0" outline="0" showAll="0"/>
    <pivotField compact="0" outline="0" showAll="0"/>
    <pivotField dataField="1" compact="0" outline="0" showAll="0"/>
    <pivotField compact="0" numFmtId="164" outline="0" showAll="0"/>
    <pivotField compact="0" numFmtId="164" outline="0" showAll="0"/>
  </pivotFields>
  <rowFields count="1">
    <field x="8"/>
  </rowFields>
  <rowItems count="6">
    <i>
      <x/>
    </i>
    <i>
      <x v="1"/>
    </i>
    <i>
      <x v="2"/>
    </i>
    <i>
      <x v="3"/>
    </i>
    <i>
      <x v="4"/>
    </i>
    <i>
      <x v="5"/>
    </i>
  </rowItems>
  <colItems count="1">
    <i/>
  </colItems>
  <dataFields count="1">
    <dataField name="Suma de Personal activo" fld="14" baseField="7" baseItem="5"/>
  </dataFields>
  <formats count="26">
    <format dxfId="128">
      <pivotArea type="all" dataOnly="0" outline="0" fieldPosition="0"/>
    </format>
    <format dxfId="127">
      <pivotArea outline="0" collapsedLevelsAreSubtotals="1" fieldPosition="0"/>
    </format>
    <format dxfId="126">
      <pivotArea dataOnly="0" labelOnly="1" outline="0" fieldPosition="0">
        <references count="1">
          <reference field="8" count="0"/>
        </references>
      </pivotArea>
    </format>
    <format dxfId="125">
      <pivotArea type="all" dataOnly="0" outline="0" fieldPosition="0"/>
    </format>
    <format dxfId="124">
      <pivotArea outline="0" collapsedLevelsAreSubtotals="1" fieldPosition="0"/>
    </format>
    <format dxfId="123">
      <pivotArea dataOnly="0" labelOnly="1" outline="0" fieldPosition="0">
        <references count="1">
          <reference field="8" count="0"/>
        </references>
      </pivotArea>
    </format>
    <format dxfId="122">
      <pivotArea field="8" type="button" dataOnly="0" labelOnly="1" outline="0" axis="axisRow" fieldPosition="0"/>
    </format>
    <format dxfId="121">
      <pivotArea dataOnly="0" labelOnly="1" outline="0" axis="axisValues" fieldPosition="0"/>
    </format>
    <format dxfId="120">
      <pivotArea field="8" type="button" dataOnly="0" labelOnly="1" outline="0" axis="axisRow" fieldPosition="0"/>
    </format>
    <format dxfId="119">
      <pivotArea dataOnly="0" labelOnly="1" outline="0" axis="axisValues" fieldPosition="0"/>
    </format>
    <format dxfId="118">
      <pivotArea field="8" type="button" dataOnly="0" labelOnly="1" outline="0" axis="axisRow" fieldPosition="0"/>
    </format>
    <format dxfId="117">
      <pivotArea dataOnly="0" labelOnly="1" outline="0" axis="axisValues" fieldPosition="0"/>
    </format>
    <format dxfId="116">
      <pivotArea type="all" dataOnly="0" outline="0" fieldPosition="0"/>
    </format>
    <format dxfId="115">
      <pivotArea field="8" type="button" dataOnly="0" labelOnly="1" outline="0" axis="axisRow" fieldPosition="0"/>
    </format>
    <format dxfId="114">
      <pivotArea dataOnly="0" labelOnly="1" outline="0" axis="axisValues" fieldPosition="0"/>
    </format>
    <format dxfId="113">
      <pivotArea field="8" type="button" dataOnly="0" labelOnly="1" outline="0" axis="axisRow" fieldPosition="0"/>
    </format>
    <format dxfId="112">
      <pivotArea dataOnly="0" labelOnly="1" outline="0" axis="axisValues" fieldPosition="0"/>
    </format>
    <format dxfId="111">
      <pivotArea field="8" type="button" dataOnly="0" labelOnly="1" outline="0" axis="axisRow" fieldPosition="0"/>
    </format>
    <format dxfId="110">
      <pivotArea dataOnly="0" labelOnly="1" outline="0" axis="axisValues" fieldPosition="0"/>
    </format>
    <format dxfId="109">
      <pivotArea type="all" dataOnly="0" outline="0" fieldPosition="0"/>
    </format>
    <format dxfId="108">
      <pivotArea outline="0" collapsedLevelsAreSubtotals="1" fieldPosition="0"/>
    </format>
    <format dxfId="107">
      <pivotArea field="8" type="button" dataOnly="0" labelOnly="1" outline="0" axis="axisRow" fieldPosition="0"/>
    </format>
    <format dxfId="106">
      <pivotArea dataOnly="0" labelOnly="1" outline="0" fieldPosition="0">
        <references count="1">
          <reference field="8" count="0"/>
        </references>
      </pivotArea>
    </format>
    <format dxfId="105">
      <pivotArea dataOnly="0" labelOnly="1" outline="0" axis="axisValues" fieldPosition="0"/>
    </format>
    <format dxfId="104">
      <pivotArea field="8" type="button" dataOnly="0" labelOnly="1" outline="0" axis="axisRow" fieldPosition="0"/>
    </format>
    <format dxfId="103">
      <pivotArea dataOnly="0" labelOnly="1" outline="0" axis="axisValues" fieldPosition="0"/>
    </format>
  </formats>
  <chartFormats count="1">
    <chartFormat chart="36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Medium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Departamento" xr10:uid="{60E0823D-ABFC-4398-A2B7-B17D7647A558}" sourceName="Departamento">
  <pivotTables>
    <pivotTable tabId="3" name="TablaDinámica3"/>
    <pivotTable tabId="3" name="TablaDinámica1"/>
    <pivotTable tabId="3" name="TablaDinámica2"/>
    <pivotTable tabId="3" name="TablaDinámica4"/>
    <pivotTable tabId="3" name="TablaDinámica5"/>
    <pivotTable tabId="3" name="TablaDinámica6"/>
  </pivotTables>
  <data>
    <tabular pivotCacheId="1519460037">
      <items count="6">
        <i x="2" s="1"/>
        <i x="3" s="1"/>
        <i x="0" s="1"/>
        <i x="1" s="1"/>
        <i x="5" s="1"/>
        <i x="4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Tienda" xr10:uid="{C266E9E9-D388-40FD-9D35-A3337BC959F3}" sourceName="Tienda">
  <pivotTables>
    <pivotTable tabId="3" name="TablaDinámica3"/>
    <pivotTable tabId="3" name="TablaDinámica1"/>
    <pivotTable tabId="3" name="TablaDinámica2"/>
    <pivotTable tabId="3" name="TablaDinámica4"/>
    <pivotTable tabId="3" name="TablaDinámica5"/>
    <pivotTable tabId="3" name="TablaDinámica6"/>
  </pivotTables>
  <data>
    <tabular pivotCacheId="1519460037">
      <items count="7">
        <i x="0"/>
        <i x="1"/>
        <i x="2" s="1"/>
        <i x="3"/>
        <i x="4"/>
        <i x="5"/>
        <i x="6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epartamento" xr10:uid="{C036BC3F-BF73-494D-8184-2B2290BAEC3C}" cache="SegmentaciónDeDatos_Departamento" caption="Departamento" rowHeight="241300"/>
  <slicer name="Tienda" xr10:uid="{D2429C80-93FD-4513-8838-BC9862845722}" cache="SegmentaciónDeDatos_Tienda" caption="Tienda" columnCount="2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5F3F03-55A3-4867-B31F-9C44D6DF322F}" name="Tabla1" displayName="Tabla1" ref="B6:R853" totalsRowShown="0" headerRowDxfId="148" dataDxfId="147" tableBorderDxfId="146">
  <autoFilter ref="B6:R853" xr:uid="{BA5F3F03-55A3-4867-B31F-9C44D6DF322F}"/>
  <tableColumns count="17">
    <tableColumn id="1" xr3:uid="{30E16A00-85DF-4775-92D9-7D5EE1EF397A}" name="Nombre de empleados" dataDxfId="145"/>
    <tableColumn id="2" xr3:uid="{21A87F35-1069-4FAE-825B-C8BDFBBC2CBE}" name="RUT" dataDxfId="144"/>
    <tableColumn id="3" xr3:uid="{356A9F08-F28C-430D-9D87-8A2222BDC8A8}" name="Cargo" dataDxfId="143"/>
    <tableColumn id="4" xr3:uid="{744DDEB5-6C1C-4688-8C6B-0F170852FC58}" name="Fecha de nacimiento" dataDxfId="142"/>
    <tableColumn id="5" xr3:uid="{7BCFC3B4-AA52-4A32-B3E4-4466487C3DD7}" name="Edad" dataDxfId="141"/>
    <tableColumn id="6" xr3:uid="{EBAFBB41-0A2D-4474-8F01-C1086E43AC57}" name="Género" dataDxfId="140"/>
    <tableColumn id="7" xr3:uid="{86DFC569-8929-470D-8BC8-7A0963729C15}" name="Género personal activo" dataDxfId="139">
      <calculatedColumnFormula>IF(P7=1,1,"")</calculatedColumnFormula>
    </tableColumn>
    <tableColumn id="8" xr3:uid="{B1A2C611-F7F1-46D5-83AE-4715DCCFBAB7}" name="Región de residencia" dataDxfId="138"/>
    <tableColumn id="9" xr3:uid="{9803E93F-B4BF-4E7C-81AC-264BAA70EDB8}" name="Departamento" dataDxfId="137"/>
    <tableColumn id="10" xr3:uid="{83A57AF9-55B5-4605-A327-78394F796206}" name="Tienda" dataDxfId="136"/>
    <tableColumn id="11" xr3:uid="{A06B8EE3-593F-4E87-9B44-1EB9E850EDA6}" name="Fecha De Ingreso" dataDxfId="135"/>
    <tableColumn id="12" xr3:uid="{07D4B094-038B-44F5-942E-3BB897A75B4F}" name="Fecha de egreso" dataDxfId="134"/>
    <tableColumn id="13" xr3:uid="{312B0AEA-D673-4A1B-B24F-EA21B78AF391}" name="Antigüedad en años" dataDxfId="133"/>
    <tableColumn id="14" xr3:uid="{F3FCDBBC-199F-49DE-9CD5-CC05383DFB78}" name="Vacante" dataDxfId="132">
      <calculatedColumnFormula>IF(M7&gt;0,1,"")</calculatedColumnFormula>
    </tableColumn>
    <tableColumn id="15" xr3:uid="{3D8846BC-26ED-4F8F-9F0E-CCCCAA4F79AB}" name="Personal activo" dataDxfId="131">
      <calculatedColumnFormula>IF(M7="",1,"")</calculatedColumnFormula>
    </tableColumn>
    <tableColumn id="16" xr3:uid="{0F787CF8-F03A-4328-B91E-763D2100FC8A}" name="Sueldo" dataDxfId="130"/>
    <tableColumn id="17" xr3:uid="{D10AAE40-7F94-494A-A2D6-C24CA22F6D0C}" name="Sueldo personal activo" dataDxfId="129">
      <calculatedColumnFormula>IF(P7=1,Q7,0)</calculatedColumnFormula>
    </tableColumn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Excelfull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136E42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3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78279-4EBA-43D2-9363-9632C58F415E}">
  <sheetPr codeName="Hoja2"/>
  <dimension ref="B2:R854"/>
  <sheetViews>
    <sheetView showGridLines="0" tabSelected="1" workbookViewId="0">
      <selection activeCell="B2" sqref="B2:C2"/>
    </sheetView>
  </sheetViews>
  <sheetFormatPr baseColWidth="10" defaultColWidth="8.6640625" defaultRowHeight="14.4" x14ac:dyDescent="0.3"/>
  <cols>
    <col min="1" max="1" width="11.109375" style="1" bestFit="1" customWidth="1"/>
    <col min="2" max="3" width="25.5546875" style="1" customWidth="1"/>
    <col min="4" max="4" width="32.44140625" style="1" bestFit="1" customWidth="1"/>
    <col min="5" max="5" width="25.5546875" style="4" customWidth="1"/>
    <col min="6" max="9" width="25.5546875" style="1" customWidth="1"/>
    <col min="10" max="10" width="29.6640625" style="1" bestFit="1" customWidth="1"/>
    <col min="11" max="11" width="29.6640625" style="1" customWidth="1"/>
    <col min="12" max="13" width="25.5546875" style="4" customWidth="1"/>
    <col min="14" max="16" width="25.5546875" style="1" customWidth="1"/>
    <col min="17" max="18" width="25.5546875" style="2" customWidth="1"/>
    <col min="19" max="16384" width="8.6640625" style="1"/>
  </cols>
  <sheetData>
    <row r="2" spans="2:18" ht="52.8" customHeight="1" x14ac:dyDescent="0.3">
      <c r="B2" s="32" t="e" vm="1">
        <v>#VALUE!</v>
      </c>
      <c r="C2" s="32"/>
    </row>
    <row r="3" spans="2:18" x14ac:dyDescent="0.3">
      <c r="Q3" s="1"/>
      <c r="R3" s="1"/>
    </row>
    <row r="4" spans="2:18" ht="40.200000000000003" x14ac:dyDescent="0.3">
      <c r="B4" s="28" t="s">
        <v>895</v>
      </c>
      <c r="Q4" s="1"/>
      <c r="R4" s="1"/>
    </row>
    <row r="5" spans="2:18" x14ac:dyDescent="0.3">
      <c r="Q5" s="1"/>
      <c r="R5" s="1"/>
    </row>
    <row r="6" spans="2:18" ht="30.9" customHeight="1" x14ac:dyDescent="0.3">
      <c r="B6" s="25" t="s">
        <v>883</v>
      </c>
      <c r="C6" s="25" t="s">
        <v>898</v>
      </c>
      <c r="D6" s="25" t="s">
        <v>877</v>
      </c>
      <c r="E6" s="26" t="s">
        <v>884</v>
      </c>
      <c r="F6" s="25" t="s">
        <v>878</v>
      </c>
      <c r="G6" s="25" t="s">
        <v>879</v>
      </c>
      <c r="H6" s="25" t="s">
        <v>1761</v>
      </c>
      <c r="I6" s="25" t="s">
        <v>885</v>
      </c>
      <c r="J6" s="25" t="s">
        <v>880</v>
      </c>
      <c r="K6" s="25" t="s">
        <v>1766</v>
      </c>
      <c r="L6" s="26" t="s">
        <v>881</v>
      </c>
      <c r="M6" s="26" t="s">
        <v>1746</v>
      </c>
      <c r="N6" s="25" t="s">
        <v>886</v>
      </c>
      <c r="O6" s="25" t="s">
        <v>1747</v>
      </c>
      <c r="P6" s="25" t="s">
        <v>1749</v>
      </c>
      <c r="Q6" s="27" t="s">
        <v>882</v>
      </c>
      <c r="R6" s="27" t="s">
        <v>1755</v>
      </c>
    </row>
    <row r="7" spans="2:18" ht="16.8" x14ac:dyDescent="0.3">
      <c r="B7" s="7" t="s">
        <v>13</v>
      </c>
      <c r="C7" s="7" t="s">
        <v>899</v>
      </c>
      <c r="D7" s="7" t="s">
        <v>847</v>
      </c>
      <c r="E7" s="8">
        <v>34154</v>
      </c>
      <c r="F7" s="7">
        <v>28</v>
      </c>
      <c r="G7" s="7" t="s">
        <v>855</v>
      </c>
      <c r="H7" s="7" t="str">
        <f>IF(P7=1,1,"")</f>
        <v/>
      </c>
      <c r="I7" s="7" t="s">
        <v>897</v>
      </c>
      <c r="J7" s="7" t="s">
        <v>871</v>
      </c>
      <c r="K7" s="7" t="s">
        <v>1767</v>
      </c>
      <c r="L7" s="8">
        <v>43109</v>
      </c>
      <c r="M7" s="8">
        <v>44096</v>
      </c>
      <c r="N7" s="7">
        <v>2</v>
      </c>
      <c r="O7" s="7">
        <f>IF(M7&gt;0,1,"")</f>
        <v>1</v>
      </c>
      <c r="P7" s="7" t="str">
        <f>IF(M7="",1,"")</f>
        <v/>
      </c>
      <c r="Q7" s="9">
        <v>3208522</v>
      </c>
      <c r="R7" s="9">
        <f>IF(P7=1,Q7,0)</f>
        <v>0</v>
      </c>
    </row>
    <row r="8" spans="2:18" ht="16.8" x14ac:dyDescent="0.3">
      <c r="B8" s="7" t="s">
        <v>36</v>
      </c>
      <c r="C8" s="7" t="s">
        <v>900</v>
      </c>
      <c r="D8" s="7" t="s">
        <v>848</v>
      </c>
      <c r="E8" s="8">
        <v>34310</v>
      </c>
      <c r="F8" s="7">
        <v>27</v>
      </c>
      <c r="G8" s="7" t="s">
        <v>855</v>
      </c>
      <c r="H8" s="7">
        <f t="shared" ref="H8:H71" si="0">IF(P8=1,1,"")</f>
        <v>1</v>
      </c>
      <c r="I8" s="7" t="s">
        <v>897</v>
      </c>
      <c r="J8" s="7" t="s">
        <v>872</v>
      </c>
      <c r="K8" s="7" t="s">
        <v>1767</v>
      </c>
      <c r="L8" s="8">
        <v>43415</v>
      </c>
      <c r="M8" s="8"/>
      <c r="N8" s="7">
        <v>5</v>
      </c>
      <c r="O8" s="7" t="str">
        <f t="shared" ref="O8:O71" si="1">IF(M8&gt;0,1,"")</f>
        <v/>
      </c>
      <c r="P8" s="7">
        <f t="shared" ref="P8:P71" si="2">IF(M8="",1,"")</f>
        <v>1</v>
      </c>
      <c r="Q8" s="9">
        <v>4972329</v>
      </c>
      <c r="R8" s="9">
        <f t="shared" ref="R8:R71" si="3">IF(P8=1,Q8,0)</f>
        <v>4972329</v>
      </c>
    </row>
    <row r="9" spans="2:18" ht="16.8" x14ac:dyDescent="0.3">
      <c r="B9" s="7" t="s">
        <v>54</v>
      </c>
      <c r="C9" s="7" t="s">
        <v>901</v>
      </c>
      <c r="D9" s="7" t="s">
        <v>853</v>
      </c>
      <c r="E9" s="8">
        <v>35793</v>
      </c>
      <c r="F9" s="7">
        <v>23</v>
      </c>
      <c r="G9" s="7" t="s">
        <v>854</v>
      </c>
      <c r="H9" s="7">
        <f t="shared" si="0"/>
        <v>1</v>
      </c>
      <c r="I9" s="7" t="s">
        <v>897</v>
      </c>
      <c r="J9" s="7" t="s">
        <v>876</v>
      </c>
      <c r="K9" s="7" t="s">
        <v>1767</v>
      </c>
      <c r="L9" s="8">
        <v>42466</v>
      </c>
      <c r="M9" s="8"/>
      <c r="N9" s="7">
        <v>7</v>
      </c>
      <c r="O9" s="7" t="str">
        <f t="shared" si="1"/>
        <v/>
      </c>
      <c r="P9" s="7">
        <f t="shared" si="2"/>
        <v>1</v>
      </c>
      <c r="Q9" s="9">
        <v>2383464</v>
      </c>
      <c r="R9" s="9">
        <f t="shared" si="3"/>
        <v>2383464</v>
      </c>
    </row>
    <row r="10" spans="2:18" ht="16.8" x14ac:dyDescent="0.3">
      <c r="B10" s="7" t="s">
        <v>58</v>
      </c>
      <c r="C10" s="7" t="s">
        <v>902</v>
      </c>
      <c r="D10" s="7" t="s">
        <v>861</v>
      </c>
      <c r="E10" s="8">
        <v>35871</v>
      </c>
      <c r="F10" s="7">
        <v>23</v>
      </c>
      <c r="G10" s="7" t="s">
        <v>855</v>
      </c>
      <c r="H10" s="7" t="str">
        <f t="shared" si="0"/>
        <v/>
      </c>
      <c r="I10" s="7" t="s">
        <v>897</v>
      </c>
      <c r="J10" s="7" t="s">
        <v>875</v>
      </c>
      <c r="K10" s="7" t="s">
        <v>1767</v>
      </c>
      <c r="L10" s="8">
        <v>41840</v>
      </c>
      <c r="M10" s="8">
        <v>42760</v>
      </c>
      <c r="N10" s="7">
        <v>3</v>
      </c>
      <c r="O10" s="7">
        <f t="shared" si="1"/>
        <v>1</v>
      </c>
      <c r="P10" s="7" t="str">
        <f t="shared" si="2"/>
        <v/>
      </c>
      <c r="Q10" s="9">
        <v>1436791</v>
      </c>
      <c r="R10" s="9">
        <f t="shared" si="3"/>
        <v>0</v>
      </c>
    </row>
    <row r="11" spans="2:18" ht="16.8" x14ac:dyDescent="0.3">
      <c r="B11" s="7" t="s">
        <v>68</v>
      </c>
      <c r="C11" s="7" t="s">
        <v>903</v>
      </c>
      <c r="D11" s="7" t="s">
        <v>862</v>
      </c>
      <c r="E11" s="8">
        <v>33482</v>
      </c>
      <c r="F11" s="7">
        <v>30</v>
      </c>
      <c r="G11" s="7" t="s">
        <v>854</v>
      </c>
      <c r="H11" s="7" t="str">
        <f t="shared" si="0"/>
        <v/>
      </c>
      <c r="I11" s="7" t="s">
        <v>897</v>
      </c>
      <c r="J11" s="7" t="s">
        <v>873</v>
      </c>
      <c r="K11" s="7" t="s">
        <v>1767</v>
      </c>
      <c r="L11" s="8">
        <v>39912</v>
      </c>
      <c r="M11" s="8">
        <v>40754</v>
      </c>
      <c r="N11" s="7">
        <v>2</v>
      </c>
      <c r="O11" s="7">
        <f t="shared" si="1"/>
        <v>1</v>
      </c>
      <c r="P11" s="7" t="str">
        <f t="shared" si="2"/>
        <v/>
      </c>
      <c r="Q11" s="9">
        <v>3560940</v>
      </c>
      <c r="R11" s="9">
        <f t="shared" si="3"/>
        <v>0</v>
      </c>
    </row>
    <row r="12" spans="2:18" ht="16.8" x14ac:dyDescent="0.3">
      <c r="B12" s="7" t="s">
        <v>77</v>
      </c>
      <c r="C12" s="7" t="s">
        <v>904</v>
      </c>
      <c r="D12" s="7" t="s">
        <v>864</v>
      </c>
      <c r="E12" s="8">
        <v>30057</v>
      </c>
      <c r="F12" s="7">
        <v>39</v>
      </c>
      <c r="G12" s="7" t="s">
        <v>854</v>
      </c>
      <c r="H12" s="7" t="str">
        <f t="shared" si="0"/>
        <v/>
      </c>
      <c r="I12" s="7" t="s">
        <v>897</v>
      </c>
      <c r="J12" s="7" t="s">
        <v>874</v>
      </c>
      <c r="K12" s="7" t="s">
        <v>1767</v>
      </c>
      <c r="L12" s="8">
        <v>39383</v>
      </c>
      <c r="M12" s="8">
        <v>40291</v>
      </c>
      <c r="N12" s="7">
        <v>3</v>
      </c>
      <c r="O12" s="7">
        <f t="shared" si="1"/>
        <v>1</v>
      </c>
      <c r="P12" s="7" t="str">
        <f t="shared" si="2"/>
        <v/>
      </c>
      <c r="Q12" s="9">
        <v>1885712</v>
      </c>
      <c r="R12" s="9">
        <f t="shared" si="3"/>
        <v>0</v>
      </c>
    </row>
    <row r="13" spans="2:18" ht="16.8" x14ac:dyDescent="0.3">
      <c r="B13" s="7" t="s">
        <v>94</v>
      </c>
      <c r="C13" s="7" t="s">
        <v>905</v>
      </c>
      <c r="D13" s="7" t="s">
        <v>849</v>
      </c>
      <c r="E13" s="8">
        <v>36552</v>
      </c>
      <c r="F13" s="7">
        <v>21</v>
      </c>
      <c r="G13" s="7" t="s">
        <v>854</v>
      </c>
      <c r="H13" s="7">
        <f t="shared" si="0"/>
        <v>1</v>
      </c>
      <c r="I13" s="7" t="s">
        <v>897</v>
      </c>
      <c r="J13" s="7" t="s">
        <v>872</v>
      </c>
      <c r="K13" s="7" t="s">
        <v>1767</v>
      </c>
      <c r="L13" s="8">
        <v>43648</v>
      </c>
      <c r="M13" s="8"/>
      <c r="N13" s="7">
        <v>4</v>
      </c>
      <c r="O13" s="7" t="str">
        <f t="shared" si="1"/>
        <v/>
      </c>
      <c r="P13" s="7">
        <f t="shared" si="2"/>
        <v>1</v>
      </c>
      <c r="Q13" s="9">
        <v>723432</v>
      </c>
      <c r="R13" s="9">
        <f t="shared" si="3"/>
        <v>723432</v>
      </c>
    </row>
    <row r="14" spans="2:18" ht="16.8" x14ac:dyDescent="0.3">
      <c r="B14" s="7" t="s">
        <v>103</v>
      </c>
      <c r="C14" s="7" t="s">
        <v>906</v>
      </c>
      <c r="D14" s="7" t="s">
        <v>851</v>
      </c>
      <c r="E14" s="8">
        <v>31522</v>
      </c>
      <c r="F14" s="7">
        <v>35</v>
      </c>
      <c r="G14" s="7" t="s">
        <v>855</v>
      </c>
      <c r="H14" s="7">
        <f t="shared" si="0"/>
        <v>1</v>
      </c>
      <c r="I14" s="7" t="s">
        <v>897</v>
      </c>
      <c r="J14" s="7" t="s">
        <v>871</v>
      </c>
      <c r="K14" s="7" t="s">
        <v>1767</v>
      </c>
      <c r="L14" s="8">
        <v>42869</v>
      </c>
      <c r="M14" s="8"/>
      <c r="N14" s="7">
        <v>6</v>
      </c>
      <c r="O14" s="7" t="str">
        <f t="shared" si="1"/>
        <v/>
      </c>
      <c r="P14" s="7">
        <f t="shared" si="2"/>
        <v>1</v>
      </c>
      <c r="Q14" s="9">
        <v>884434</v>
      </c>
      <c r="R14" s="9">
        <f t="shared" si="3"/>
        <v>884434</v>
      </c>
    </row>
    <row r="15" spans="2:18" ht="16.8" x14ac:dyDescent="0.3">
      <c r="B15" s="7" t="s">
        <v>232</v>
      </c>
      <c r="C15" s="7" t="s">
        <v>907</v>
      </c>
      <c r="D15" s="7" t="s">
        <v>866</v>
      </c>
      <c r="E15" s="8">
        <v>35863</v>
      </c>
      <c r="F15" s="7">
        <v>23</v>
      </c>
      <c r="G15" s="7" t="s">
        <v>855</v>
      </c>
      <c r="H15" s="7">
        <f t="shared" si="0"/>
        <v>1</v>
      </c>
      <c r="I15" s="7" t="s">
        <v>897</v>
      </c>
      <c r="J15" s="7" t="s">
        <v>871</v>
      </c>
      <c r="K15" s="7" t="s">
        <v>1767</v>
      </c>
      <c r="L15" s="8">
        <v>40156</v>
      </c>
      <c r="M15" s="8"/>
      <c r="N15" s="7">
        <v>14</v>
      </c>
      <c r="O15" s="7" t="str">
        <f t="shared" si="1"/>
        <v/>
      </c>
      <c r="P15" s="7">
        <f t="shared" si="2"/>
        <v>1</v>
      </c>
      <c r="Q15" s="9">
        <v>568377</v>
      </c>
      <c r="R15" s="9">
        <f t="shared" si="3"/>
        <v>568377</v>
      </c>
    </row>
    <row r="16" spans="2:18" ht="16.8" x14ac:dyDescent="0.3">
      <c r="B16" s="7" t="s">
        <v>233</v>
      </c>
      <c r="C16" s="7" t="s">
        <v>908</v>
      </c>
      <c r="D16" s="7" t="s">
        <v>860</v>
      </c>
      <c r="E16" s="8">
        <v>30410</v>
      </c>
      <c r="F16" s="7">
        <v>38</v>
      </c>
      <c r="G16" s="7" t="s">
        <v>854</v>
      </c>
      <c r="H16" s="7">
        <f t="shared" si="0"/>
        <v>1</v>
      </c>
      <c r="I16" s="7" t="s">
        <v>897</v>
      </c>
      <c r="J16" s="7" t="s">
        <v>875</v>
      </c>
      <c r="K16" s="7" t="s">
        <v>1767</v>
      </c>
      <c r="L16" s="8">
        <v>39958</v>
      </c>
      <c r="M16" s="8"/>
      <c r="N16" s="7">
        <v>14</v>
      </c>
      <c r="O16" s="7" t="str">
        <f t="shared" si="1"/>
        <v/>
      </c>
      <c r="P16" s="7">
        <f t="shared" si="2"/>
        <v>1</v>
      </c>
      <c r="Q16" s="9">
        <v>878659</v>
      </c>
      <c r="R16" s="9">
        <f t="shared" si="3"/>
        <v>878659</v>
      </c>
    </row>
    <row r="17" spans="2:18" ht="16.8" x14ac:dyDescent="0.3">
      <c r="B17" s="7" t="s">
        <v>240</v>
      </c>
      <c r="C17" s="7" t="s">
        <v>909</v>
      </c>
      <c r="D17" s="7" t="s">
        <v>860</v>
      </c>
      <c r="E17" s="8">
        <v>33844</v>
      </c>
      <c r="F17" s="7">
        <v>29</v>
      </c>
      <c r="G17" s="7" t="s">
        <v>855</v>
      </c>
      <c r="H17" s="7">
        <f t="shared" si="0"/>
        <v>1</v>
      </c>
      <c r="I17" s="7" t="s">
        <v>897</v>
      </c>
      <c r="J17" s="7" t="s">
        <v>875</v>
      </c>
      <c r="K17" s="7" t="s">
        <v>1767</v>
      </c>
      <c r="L17" s="8">
        <v>40534</v>
      </c>
      <c r="M17" s="8"/>
      <c r="N17" s="7">
        <v>13</v>
      </c>
      <c r="O17" s="7" t="str">
        <f t="shared" si="1"/>
        <v/>
      </c>
      <c r="P17" s="7">
        <f t="shared" si="2"/>
        <v>1</v>
      </c>
      <c r="Q17" s="9">
        <v>878659</v>
      </c>
      <c r="R17" s="9">
        <f t="shared" si="3"/>
        <v>878659</v>
      </c>
    </row>
    <row r="18" spans="2:18" ht="16.8" x14ac:dyDescent="0.3">
      <c r="B18" s="7" t="s">
        <v>263</v>
      </c>
      <c r="C18" s="7" t="s">
        <v>910</v>
      </c>
      <c r="D18" s="7" t="s">
        <v>863</v>
      </c>
      <c r="E18" s="8">
        <v>34577</v>
      </c>
      <c r="F18" s="7">
        <v>27</v>
      </c>
      <c r="G18" s="7" t="s">
        <v>854</v>
      </c>
      <c r="H18" s="7">
        <f t="shared" si="0"/>
        <v>1</v>
      </c>
      <c r="I18" s="7" t="s">
        <v>897</v>
      </c>
      <c r="J18" s="7" t="s">
        <v>873</v>
      </c>
      <c r="K18" s="7" t="s">
        <v>1767</v>
      </c>
      <c r="L18" s="8">
        <v>40129</v>
      </c>
      <c r="M18" s="8"/>
      <c r="N18" s="7">
        <v>14</v>
      </c>
      <c r="O18" s="7" t="str">
        <f t="shared" si="1"/>
        <v/>
      </c>
      <c r="P18" s="7">
        <f t="shared" si="2"/>
        <v>1</v>
      </c>
      <c r="Q18" s="9">
        <v>755713</v>
      </c>
      <c r="R18" s="9">
        <f t="shared" si="3"/>
        <v>755713</v>
      </c>
    </row>
    <row r="19" spans="2:18" ht="16.8" x14ac:dyDescent="0.3">
      <c r="B19" s="7" t="s">
        <v>271</v>
      </c>
      <c r="C19" s="7" t="s">
        <v>911</v>
      </c>
      <c r="D19" s="7" t="s">
        <v>867</v>
      </c>
      <c r="E19" s="8">
        <v>30471</v>
      </c>
      <c r="F19" s="7">
        <v>38</v>
      </c>
      <c r="G19" s="7" t="s">
        <v>855</v>
      </c>
      <c r="H19" s="7" t="str">
        <f t="shared" si="0"/>
        <v/>
      </c>
      <c r="I19" s="7" t="s">
        <v>897</v>
      </c>
      <c r="J19" s="7" t="s">
        <v>876</v>
      </c>
      <c r="K19" s="7" t="s">
        <v>1767</v>
      </c>
      <c r="L19" s="8">
        <v>40761</v>
      </c>
      <c r="M19" s="8">
        <v>41614</v>
      </c>
      <c r="N19" s="7">
        <v>2</v>
      </c>
      <c r="O19" s="7">
        <f t="shared" si="1"/>
        <v>1</v>
      </c>
      <c r="P19" s="7" t="str">
        <f t="shared" si="2"/>
        <v/>
      </c>
      <c r="Q19" s="9">
        <v>516071</v>
      </c>
      <c r="R19" s="9">
        <f t="shared" si="3"/>
        <v>0</v>
      </c>
    </row>
    <row r="20" spans="2:18" ht="16.8" x14ac:dyDescent="0.3">
      <c r="B20" s="7" t="s">
        <v>352</v>
      </c>
      <c r="C20" s="7" t="s">
        <v>912</v>
      </c>
      <c r="D20" s="7" t="s">
        <v>852</v>
      </c>
      <c r="E20" s="8">
        <v>35706</v>
      </c>
      <c r="F20" s="7">
        <v>24</v>
      </c>
      <c r="G20" s="7" t="s">
        <v>855</v>
      </c>
      <c r="H20" s="7" t="str">
        <f t="shared" si="0"/>
        <v/>
      </c>
      <c r="I20" s="7" t="s">
        <v>897</v>
      </c>
      <c r="J20" s="7" t="s">
        <v>876</v>
      </c>
      <c r="K20" s="7" t="s">
        <v>1767</v>
      </c>
      <c r="L20" s="8">
        <v>40939</v>
      </c>
      <c r="M20" s="8">
        <v>41769</v>
      </c>
      <c r="N20" s="7">
        <v>2</v>
      </c>
      <c r="O20" s="7">
        <f t="shared" si="1"/>
        <v>1</v>
      </c>
      <c r="P20" s="7" t="str">
        <f t="shared" si="2"/>
        <v/>
      </c>
      <c r="Q20" s="9">
        <v>780333</v>
      </c>
      <c r="R20" s="9">
        <f t="shared" si="3"/>
        <v>0</v>
      </c>
    </row>
    <row r="21" spans="2:18" ht="16.8" x14ac:dyDescent="0.3">
      <c r="B21" s="7" t="s">
        <v>487</v>
      </c>
      <c r="C21" s="7" t="s">
        <v>913</v>
      </c>
      <c r="D21" s="7" t="s">
        <v>869</v>
      </c>
      <c r="E21" s="8">
        <v>32575</v>
      </c>
      <c r="F21" s="7">
        <v>32</v>
      </c>
      <c r="G21" s="7" t="s">
        <v>854</v>
      </c>
      <c r="H21" s="7" t="str">
        <f t="shared" si="0"/>
        <v/>
      </c>
      <c r="I21" s="7" t="s">
        <v>897</v>
      </c>
      <c r="J21" s="7" t="s">
        <v>873</v>
      </c>
      <c r="K21" s="7" t="s">
        <v>1767</v>
      </c>
      <c r="L21" s="8">
        <v>43202</v>
      </c>
      <c r="M21" s="8">
        <v>44187</v>
      </c>
      <c r="N21" s="7">
        <v>2</v>
      </c>
      <c r="O21" s="7">
        <f t="shared" si="1"/>
        <v>1</v>
      </c>
      <c r="P21" s="7" t="str">
        <f t="shared" si="2"/>
        <v/>
      </c>
      <c r="Q21" s="9">
        <v>588132</v>
      </c>
      <c r="R21" s="9">
        <f t="shared" si="3"/>
        <v>0</v>
      </c>
    </row>
    <row r="22" spans="2:18" ht="16.8" x14ac:dyDescent="0.3">
      <c r="B22" s="7" t="s">
        <v>500</v>
      </c>
      <c r="C22" s="7" t="s">
        <v>914</v>
      </c>
      <c r="D22" s="7" t="s">
        <v>865</v>
      </c>
      <c r="E22" s="8">
        <v>33650</v>
      </c>
      <c r="F22" s="7">
        <v>29</v>
      </c>
      <c r="G22" s="7" t="s">
        <v>855</v>
      </c>
      <c r="H22" s="7">
        <f t="shared" si="0"/>
        <v>1</v>
      </c>
      <c r="I22" s="7" t="s">
        <v>897</v>
      </c>
      <c r="J22" s="7" t="s">
        <v>874</v>
      </c>
      <c r="K22" s="7" t="s">
        <v>1767</v>
      </c>
      <c r="L22" s="8">
        <v>37212</v>
      </c>
      <c r="M22" s="8"/>
      <c r="N22" s="7">
        <v>22</v>
      </c>
      <c r="O22" s="7" t="str">
        <f t="shared" si="1"/>
        <v/>
      </c>
      <c r="P22" s="7">
        <f t="shared" si="2"/>
        <v>1</v>
      </c>
      <c r="Q22" s="9">
        <v>747368</v>
      </c>
      <c r="R22" s="9">
        <f t="shared" si="3"/>
        <v>747368</v>
      </c>
    </row>
    <row r="23" spans="2:18" ht="16.8" x14ac:dyDescent="0.3">
      <c r="B23" s="7" t="s">
        <v>529</v>
      </c>
      <c r="C23" s="7" t="s">
        <v>915</v>
      </c>
      <c r="D23" s="7" t="s">
        <v>868</v>
      </c>
      <c r="E23" s="8">
        <v>32031</v>
      </c>
      <c r="F23" s="7">
        <v>34</v>
      </c>
      <c r="G23" s="7" t="s">
        <v>854</v>
      </c>
      <c r="H23" s="7">
        <f t="shared" si="0"/>
        <v>1</v>
      </c>
      <c r="I23" s="7" t="s">
        <v>897</v>
      </c>
      <c r="J23" s="7" t="s">
        <v>875</v>
      </c>
      <c r="K23" s="7" t="s">
        <v>1767</v>
      </c>
      <c r="L23" s="8">
        <v>37929</v>
      </c>
      <c r="M23" s="8"/>
      <c r="N23" s="7">
        <v>20</v>
      </c>
      <c r="O23" s="7" t="str">
        <f t="shared" si="1"/>
        <v/>
      </c>
      <c r="P23" s="7">
        <f t="shared" si="2"/>
        <v>1</v>
      </c>
      <c r="Q23" s="9">
        <v>650876</v>
      </c>
      <c r="R23" s="9">
        <f t="shared" si="3"/>
        <v>650876</v>
      </c>
    </row>
    <row r="24" spans="2:18" ht="16.8" x14ac:dyDescent="0.3">
      <c r="B24" s="7" t="s">
        <v>543</v>
      </c>
      <c r="C24" s="7" t="s">
        <v>916</v>
      </c>
      <c r="D24" s="7" t="s">
        <v>866</v>
      </c>
      <c r="E24" s="8">
        <v>32056</v>
      </c>
      <c r="F24" s="7">
        <v>34</v>
      </c>
      <c r="G24" s="7" t="s">
        <v>854</v>
      </c>
      <c r="H24" s="7">
        <f t="shared" si="0"/>
        <v>1</v>
      </c>
      <c r="I24" s="7" t="s">
        <v>897</v>
      </c>
      <c r="J24" s="7" t="s">
        <v>871</v>
      </c>
      <c r="K24" s="7" t="s">
        <v>1767</v>
      </c>
      <c r="L24" s="8">
        <v>42427</v>
      </c>
      <c r="M24" s="8"/>
      <c r="N24" s="7">
        <v>7</v>
      </c>
      <c r="O24" s="7" t="str">
        <f t="shared" si="1"/>
        <v/>
      </c>
      <c r="P24" s="7">
        <f t="shared" si="2"/>
        <v>1</v>
      </c>
      <c r="Q24" s="9">
        <v>568377</v>
      </c>
      <c r="R24" s="9">
        <f t="shared" si="3"/>
        <v>568377</v>
      </c>
    </row>
    <row r="25" spans="2:18" ht="16.8" x14ac:dyDescent="0.3">
      <c r="B25" s="7" t="s">
        <v>568</v>
      </c>
      <c r="C25" s="7" t="s">
        <v>917</v>
      </c>
      <c r="D25" s="7" t="s">
        <v>849</v>
      </c>
      <c r="E25" s="8">
        <v>30374</v>
      </c>
      <c r="F25" s="7">
        <v>38</v>
      </c>
      <c r="G25" s="7" t="s">
        <v>855</v>
      </c>
      <c r="H25" s="7">
        <f t="shared" si="0"/>
        <v>1</v>
      </c>
      <c r="I25" s="7" t="s">
        <v>897</v>
      </c>
      <c r="J25" s="7" t="s">
        <v>872</v>
      </c>
      <c r="K25" s="7" t="s">
        <v>1767</v>
      </c>
      <c r="L25" s="8">
        <v>42454</v>
      </c>
      <c r="M25" s="8"/>
      <c r="N25" s="7">
        <v>7</v>
      </c>
      <c r="O25" s="7" t="str">
        <f t="shared" si="1"/>
        <v/>
      </c>
      <c r="P25" s="7">
        <f t="shared" si="2"/>
        <v>1</v>
      </c>
      <c r="Q25" s="9">
        <v>723432</v>
      </c>
      <c r="R25" s="9">
        <f t="shared" si="3"/>
        <v>723432</v>
      </c>
    </row>
    <row r="26" spans="2:18" ht="16.8" x14ac:dyDescent="0.3">
      <c r="B26" s="7" t="s">
        <v>585</v>
      </c>
      <c r="C26" s="7" t="s">
        <v>918</v>
      </c>
      <c r="D26" s="7" t="s">
        <v>865</v>
      </c>
      <c r="E26" s="8">
        <v>36162</v>
      </c>
      <c r="F26" s="7">
        <v>22</v>
      </c>
      <c r="G26" s="7" t="s">
        <v>854</v>
      </c>
      <c r="H26" s="7">
        <f t="shared" si="0"/>
        <v>1</v>
      </c>
      <c r="I26" s="7" t="s">
        <v>897</v>
      </c>
      <c r="J26" s="7" t="s">
        <v>874</v>
      </c>
      <c r="K26" s="7" t="s">
        <v>1767</v>
      </c>
      <c r="L26" s="8">
        <v>41705</v>
      </c>
      <c r="M26" s="8"/>
      <c r="N26" s="7">
        <v>9</v>
      </c>
      <c r="O26" s="7" t="str">
        <f t="shared" si="1"/>
        <v/>
      </c>
      <c r="P26" s="7">
        <f t="shared" si="2"/>
        <v>1</v>
      </c>
      <c r="Q26" s="9">
        <v>747368</v>
      </c>
      <c r="R26" s="9">
        <f t="shared" si="3"/>
        <v>747368</v>
      </c>
    </row>
    <row r="27" spans="2:18" ht="16.8" x14ac:dyDescent="0.3">
      <c r="B27" s="7" t="s">
        <v>597</v>
      </c>
      <c r="C27" s="7" t="s">
        <v>919</v>
      </c>
      <c r="D27" s="7" t="s">
        <v>849</v>
      </c>
      <c r="E27" s="8">
        <v>32503</v>
      </c>
      <c r="F27" s="7">
        <v>32</v>
      </c>
      <c r="G27" s="7" t="s">
        <v>855</v>
      </c>
      <c r="H27" s="7">
        <f t="shared" si="0"/>
        <v>1</v>
      </c>
      <c r="I27" s="7" t="s">
        <v>897</v>
      </c>
      <c r="J27" s="7" t="s">
        <v>872</v>
      </c>
      <c r="K27" s="7" t="s">
        <v>1767</v>
      </c>
      <c r="L27" s="8">
        <v>38528</v>
      </c>
      <c r="M27" s="8"/>
      <c r="N27" s="7">
        <v>18</v>
      </c>
      <c r="O27" s="7" t="str">
        <f t="shared" si="1"/>
        <v/>
      </c>
      <c r="P27" s="7">
        <f t="shared" si="2"/>
        <v>1</v>
      </c>
      <c r="Q27" s="9">
        <v>723432</v>
      </c>
      <c r="R27" s="9">
        <f t="shared" si="3"/>
        <v>723432</v>
      </c>
    </row>
    <row r="28" spans="2:18" ht="16.8" x14ac:dyDescent="0.3">
      <c r="B28" s="7" t="s">
        <v>654</v>
      </c>
      <c r="C28" s="7" t="s">
        <v>920</v>
      </c>
      <c r="D28" s="7" t="s">
        <v>863</v>
      </c>
      <c r="E28" s="8">
        <v>34402</v>
      </c>
      <c r="F28" s="7">
        <v>27</v>
      </c>
      <c r="G28" s="7" t="s">
        <v>855</v>
      </c>
      <c r="H28" s="7">
        <f t="shared" si="0"/>
        <v>1</v>
      </c>
      <c r="I28" s="7" t="s">
        <v>897</v>
      </c>
      <c r="J28" s="7" t="s">
        <v>873</v>
      </c>
      <c r="K28" s="7" t="s">
        <v>1767</v>
      </c>
      <c r="L28" s="8">
        <v>39918</v>
      </c>
      <c r="M28" s="8"/>
      <c r="N28" s="7">
        <v>14</v>
      </c>
      <c r="O28" s="7" t="str">
        <f t="shared" si="1"/>
        <v/>
      </c>
      <c r="P28" s="7">
        <f t="shared" si="2"/>
        <v>1</v>
      </c>
      <c r="Q28" s="9">
        <v>755713</v>
      </c>
      <c r="R28" s="9">
        <f t="shared" si="3"/>
        <v>755713</v>
      </c>
    </row>
    <row r="29" spans="2:18" ht="16.8" x14ac:dyDescent="0.3">
      <c r="B29" s="7" t="s">
        <v>677</v>
      </c>
      <c r="C29" s="7" t="s">
        <v>921</v>
      </c>
      <c r="D29" s="7" t="s">
        <v>865</v>
      </c>
      <c r="E29" s="8">
        <v>32163</v>
      </c>
      <c r="F29" s="7">
        <v>33</v>
      </c>
      <c r="G29" s="7" t="s">
        <v>854</v>
      </c>
      <c r="H29" s="7">
        <f t="shared" si="0"/>
        <v>1</v>
      </c>
      <c r="I29" s="7" t="s">
        <v>897</v>
      </c>
      <c r="J29" s="7" t="s">
        <v>874</v>
      </c>
      <c r="K29" s="7" t="s">
        <v>1767</v>
      </c>
      <c r="L29" s="8">
        <v>37372</v>
      </c>
      <c r="M29" s="8"/>
      <c r="N29" s="7">
        <v>21</v>
      </c>
      <c r="O29" s="7" t="str">
        <f t="shared" si="1"/>
        <v/>
      </c>
      <c r="P29" s="7">
        <f t="shared" si="2"/>
        <v>1</v>
      </c>
      <c r="Q29" s="9">
        <v>747368</v>
      </c>
      <c r="R29" s="9">
        <f t="shared" si="3"/>
        <v>747368</v>
      </c>
    </row>
    <row r="30" spans="2:18" ht="16.8" x14ac:dyDescent="0.3">
      <c r="B30" s="7" t="s">
        <v>703</v>
      </c>
      <c r="C30" s="7" t="s">
        <v>922</v>
      </c>
      <c r="D30" s="7" t="s">
        <v>849</v>
      </c>
      <c r="E30" s="8">
        <v>33464</v>
      </c>
      <c r="F30" s="7">
        <v>30</v>
      </c>
      <c r="G30" s="7" t="s">
        <v>854</v>
      </c>
      <c r="H30" s="7">
        <f t="shared" si="0"/>
        <v>1</v>
      </c>
      <c r="I30" s="7" t="s">
        <v>897</v>
      </c>
      <c r="J30" s="7" t="s">
        <v>872</v>
      </c>
      <c r="K30" s="7" t="s">
        <v>1767</v>
      </c>
      <c r="L30" s="8">
        <v>41222</v>
      </c>
      <c r="M30" s="8"/>
      <c r="N30" s="7">
        <v>11</v>
      </c>
      <c r="O30" s="7" t="str">
        <f t="shared" si="1"/>
        <v/>
      </c>
      <c r="P30" s="7">
        <f t="shared" si="2"/>
        <v>1</v>
      </c>
      <c r="Q30" s="9">
        <v>723432</v>
      </c>
      <c r="R30" s="9">
        <f t="shared" si="3"/>
        <v>723432</v>
      </c>
    </row>
    <row r="31" spans="2:18" ht="16.8" x14ac:dyDescent="0.3">
      <c r="B31" s="7" t="s">
        <v>780</v>
      </c>
      <c r="C31" s="7" t="s">
        <v>923</v>
      </c>
      <c r="D31" s="7" t="s">
        <v>860</v>
      </c>
      <c r="E31" s="8">
        <v>30842</v>
      </c>
      <c r="F31" s="7">
        <v>37</v>
      </c>
      <c r="G31" s="7" t="s">
        <v>854</v>
      </c>
      <c r="H31" s="7">
        <f t="shared" si="0"/>
        <v>1</v>
      </c>
      <c r="I31" s="7" t="s">
        <v>897</v>
      </c>
      <c r="J31" s="7" t="s">
        <v>875</v>
      </c>
      <c r="K31" s="7" t="s">
        <v>1767</v>
      </c>
      <c r="L31" s="8">
        <v>42425</v>
      </c>
      <c r="M31" s="8"/>
      <c r="N31" s="7">
        <v>7</v>
      </c>
      <c r="O31" s="7" t="str">
        <f t="shared" si="1"/>
        <v/>
      </c>
      <c r="P31" s="7">
        <f t="shared" si="2"/>
        <v>1</v>
      </c>
      <c r="Q31" s="9">
        <v>878659</v>
      </c>
      <c r="R31" s="9">
        <f t="shared" si="3"/>
        <v>878659</v>
      </c>
    </row>
    <row r="32" spans="2:18" ht="16.8" x14ac:dyDescent="0.3">
      <c r="B32" s="7" t="s">
        <v>783</v>
      </c>
      <c r="C32" s="7" t="s">
        <v>924</v>
      </c>
      <c r="D32" s="7" t="s">
        <v>869</v>
      </c>
      <c r="E32" s="8">
        <v>35436</v>
      </c>
      <c r="F32" s="7">
        <v>24</v>
      </c>
      <c r="G32" s="7" t="s">
        <v>855</v>
      </c>
      <c r="H32" s="7">
        <f t="shared" si="0"/>
        <v>1</v>
      </c>
      <c r="I32" s="7" t="s">
        <v>897</v>
      </c>
      <c r="J32" s="7" t="s">
        <v>873</v>
      </c>
      <c r="K32" s="7" t="s">
        <v>1767</v>
      </c>
      <c r="L32" s="8">
        <v>38348</v>
      </c>
      <c r="M32" s="8"/>
      <c r="N32" s="7">
        <v>19</v>
      </c>
      <c r="O32" s="7" t="str">
        <f t="shared" si="1"/>
        <v/>
      </c>
      <c r="P32" s="7">
        <f t="shared" si="2"/>
        <v>1</v>
      </c>
      <c r="Q32" s="9">
        <v>588132</v>
      </c>
      <c r="R32" s="9">
        <f t="shared" si="3"/>
        <v>588132</v>
      </c>
    </row>
    <row r="33" spans="2:18" ht="16.8" x14ac:dyDescent="0.3">
      <c r="B33" s="7" t="s">
        <v>51</v>
      </c>
      <c r="C33" s="7" t="s">
        <v>925</v>
      </c>
      <c r="D33" s="7" t="s">
        <v>867</v>
      </c>
      <c r="E33" s="8">
        <v>32723</v>
      </c>
      <c r="F33" s="7">
        <v>32</v>
      </c>
      <c r="G33" s="7" t="s">
        <v>854</v>
      </c>
      <c r="H33" s="7" t="str">
        <f t="shared" si="0"/>
        <v/>
      </c>
      <c r="I33" s="7" t="s">
        <v>856</v>
      </c>
      <c r="J33" s="7" t="s">
        <v>876</v>
      </c>
      <c r="K33" s="7" t="s">
        <v>1767</v>
      </c>
      <c r="L33" s="8">
        <v>42530</v>
      </c>
      <c r="M33" s="8">
        <v>43367</v>
      </c>
      <c r="N33" s="7">
        <v>2</v>
      </c>
      <c r="O33" s="7">
        <f t="shared" si="1"/>
        <v>1</v>
      </c>
      <c r="P33" s="7" t="str">
        <f t="shared" si="2"/>
        <v/>
      </c>
      <c r="Q33" s="9">
        <v>516071</v>
      </c>
      <c r="R33" s="9">
        <f t="shared" si="3"/>
        <v>0</v>
      </c>
    </row>
    <row r="34" spans="2:18" ht="16.8" x14ac:dyDescent="0.3">
      <c r="B34" s="7" t="s">
        <v>60</v>
      </c>
      <c r="C34" s="7" t="s">
        <v>926</v>
      </c>
      <c r="D34" s="7" t="s">
        <v>866</v>
      </c>
      <c r="E34" s="8">
        <v>34005</v>
      </c>
      <c r="F34" s="7">
        <v>28</v>
      </c>
      <c r="G34" s="7" t="s">
        <v>854</v>
      </c>
      <c r="H34" s="7" t="str">
        <f t="shared" si="0"/>
        <v/>
      </c>
      <c r="I34" s="7" t="s">
        <v>856</v>
      </c>
      <c r="J34" s="7" t="s">
        <v>871</v>
      </c>
      <c r="K34" s="7" t="s">
        <v>1767</v>
      </c>
      <c r="L34" s="8">
        <v>40090</v>
      </c>
      <c r="M34" s="8">
        <v>41027</v>
      </c>
      <c r="N34" s="7">
        <v>3</v>
      </c>
      <c r="O34" s="7">
        <f t="shared" si="1"/>
        <v>1</v>
      </c>
      <c r="P34" s="7" t="str">
        <f t="shared" si="2"/>
        <v/>
      </c>
      <c r="Q34" s="9">
        <v>568377</v>
      </c>
      <c r="R34" s="9">
        <f t="shared" si="3"/>
        <v>0</v>
      </c>
    </row>
    <row r="35" spans="2:18" ht="16.8" x14ac:dyDescent="0.3">
      <c r="B35" s="7" t="s">
        <v>73</v>
      </c>
      <c r="C35" s="7" t="s">
        <v>927</v>
      </c>
      <c r="D35" s="7" t="s">
        <v>851</v>
      </c>
      <c r="E35" s="8">
        <v>32645</v>
      </c>
      <c r="F35" s="7">
        <v>32</v>
      </c>
      <c r="G35" s="7" t="s">
        <v>854</v>
      </c>
      <c r="H35" s="7" t="str">
        <f t="shared" si="0"/>
        <v/>
      </c>
      <c r="I35" s="7" t="s">
        <v>856</v>
      </c>
      <c r="J35" s="7" t="s">
        <v>871</v>
      </c>
      <c r="K35" s="7" t="s">
        <v>1767</v>
      </c>
      <c r="L35" s="8">
        <v>43996</v>
      </c>
      <c r="M35" s="8">
        <v>44861</v>
      </c>
      <c r="N35" s="7">
        <v>2</v>
      </c>
      <c r="O35" s="7">
        <f t="shared" si="1"/>
        <v>1</v>
      </c>
      <c r="P35" s="7" t="str">
        <f t="shared" si="2"/>
        <v/>
      </c>
      <c r="Q35" s="9">
        <v>884434</v>
      </c>
      <c r="R35" s="9">
        <f t="shared" si="3"/>
        <v>0</v>
      </c>
    </row>
    <row r="36" spans="2:18" ht="16.8" x14ac:dyDescent="0.3">
      <c r="B36" s="7" t="s">
        <v>97</v>
      </c>
      <c r="C36" s="7" t="s">
        <v>928</v>
      </c>
      <c r="D36" s="7" t="s">
        <v>868</v>
      </c>
      <c r="E36" s="8">
        <v>30570</v>
      </c>
      <c r="F36" s="7">
        <v>38</v>
      </c>
      <c r="G36" s="7" t="s">
        <v>854</v>
      </c>
      <c r="H36" s="7" t="str">
        <f t="shared" si="0"/>
        <v/>
      </c>
      <c r="I36" s="7" t="s">
        <v>856</v>
      </c>
      <c r="J36" s="7" t="s">
        <v>875</v>
      </c>
      <c r="K36" s="7" t="s">
        <v>1767</v>
      </c>
      <c r="L36" s="8">
        <v>36527</v>
      </c>
      <c r="M36" s="8">
        <v>37444</v>
      </c>
      <c r="N36" s="7">
        <v>2</v>
      </c>
      <c r="O36" s="7">
        <f t="shared" si="1"/>
        <v>1</v>
      </c>
      <c r="P36" s="7" t="str">
        <f t="shared" si="2"/>
        <v/>
      </c>
      <c r="Q36" s="9">
        <v>650876</v>
      </c>
      <c r="R36" s="9">
        <f t="shared" si="3"/>
        <v>0</v>
      </c>
    </row>
    <row r="37" spans="2:18" ht="16.8" x14ac:dyDescent="0.3">
      <c r="B37" s="7" t="s">
        <v>189</v>
      </c>
      <c r="C37" s="7" t="s">
        <v>929</v>
      </c>
      <c r="D37" s="7" t="s">
        <v>860</v>
      </c>
      <c r="E37" s="8">
        <v>30931</v>
      </c>
      <c r="F37" s="7">
        <v>37</v>
      </c>
      <c r="G37" s="7" t="s">
        <v>855</v>
      </c>
      <c r="H37" s="7">
        <f t="shared" si="0"/>
        <v>1</v>
      </c>
      <c r="I37" s="7" t="s">
        <v>856</v>
      </c>
      <c r="J37" s="7" t="s">
        <v>875</v>
      </c>
      <c r="K37" s="7" t="s">
        <v>1767</v>
      </c>
      <c r="L37" s="8">
        <v>37906</v>
      </c>
      <c r="M37" s="8"/>
      <c r="N37" s="7">
        <v>20</v>
      </c>
      <c r="O37" s="7" t="str">
        <f t="shared" si="1"/>
        <v/>
      </c>
      <c r="P37" s="7">
        <f t="shared" si="2"/>
        <v>1</v>
      </c>
      <c r="Q37" s="9">
        <v>878659</v>
      </c>
      <c r="R37" s="9">
        <f t="shared" si="3"/>
        <v>878659</v>
      </c>
    </row>
    <row r="38" spans="2:18" ht="16.8" x14ac:dyDescent="0.3">
      <c r="B38" s="7" t="s">
        <v>260</v>
      </c>
      <c r="C38" s="7" t="s">
        <v>930</v>
      </c>
      <c r="D38" s="7" t="s">
        <v>850</v>
      </c>
      <c r="E38" s="8">
        <v>33986</v>
      </c>
      <c r="F38" s="7">
        <v>28</v>
      </c>
      <c r="G38" s="7" t="s">
        <v>855</v>
      </c>
      <c r="H38" s="7">
        <f t="shared" si="0"/>
        <v>1</v>
      </c>
      <c r="I38" s="7" t="s">
        <v>856</v>
      </c>
      <c r="J38" s="7" t="s">
        <v>872</v>
      </c>
      <c r="K38" s="7" t="s">
        <v>1767</v>
      </c>
      <c r="L38" s="8">
        <v>38711</v>
      </c>
      <c r="M38" s="8"/>
      <c r="N38" s="7">
        <v>18</v>
      </c>
      <c r="O38" s="7" t="str">
        <f t="shared" si="1"/>
        <v/>
      </c>
      <c r="P38" s="7">
        <f t="shared" si="2"/>
        <v>1</v>
      </c>
      <c r="Q38" s="9">
        <v>625187</v>
      </c>
      <c r="R38" s="9">
        <f t="shared" si="3"/>
        <v>625187</v>
      </c>
    </row>
    <row r="39" spans="2:18" ht="16.8" x14ac:dyDescent="0.3">
      <c r="B39" s="7" t="s">
        <v>298</v>
      </c>
      <c r="C39" s="7" t="s">
        <v>931</v>
      </c>
      <c r="D39" s="7" t="s">
        <v>852</v>
      </c>
      <c r="E39" s="8">
        <v>33057</v>
      </c>
      <c r="F39" s="7">
        <v>31</v>
      </c>
      <c r="G39" s="7" t="s">
        <v>855</v>
      </c>
      <c r="H39" s="7">
        <f t="shared" si="0"/>
        <v>1</v>
      </c>
      <c r="I39" s="7" t="s">
        <v>856</v>
      </c>
      <c r="J39" s="7" t="s">
        <v>876</v>
      </c>
      <c r="K39" s="7" t="s">
        <v>1767</v>
      </c>
      <c r="L39" s="8">
        <v>37364</v>
      </c>
      <c r="M39" s="8"/>
      <c r="N39" s="7">
        <v>21</v>
      </c>
      <c r="O39" s="7" t="str">
        <f t="shared" si="1"/>
        <v/>
      </c>
      <c r="P39" s="7">
        <f t="shared" si="2"/>
        <v>1</v>
      </c>
      <c r="Q39" s="9">
        <v>780333</v>
      </c>
      <c r="R39" s="9">
        <f t="shared" si="3"/>
        <v>780333</v>
      </c>
    </row>
    <row r="40" spans="2:18" ht="16.8" x14ac:dyDescent="0.3">
      <c r="B40" s="7" t="s">
        <v>324</v>
      </c>
      <c r="C40" s="7" t="s">
        <v>932</v>
      </c>
      <c r="D40" s="7" t="s">
        <v>866</v>
      </c>
      <c r="E40" s="8">
        <v>36472</v>
      </c>
      <c r="F40" s="7">
        <v>21</v>
      </c>
      <c r="G40" s="7" t="s">
        <v>855</v>
      </c>
      <c r="H40" s="7">
        <f t="shared" si="0"/>
        <v>1</v>
      </c>
      <c r="I40" s="7" t="s">
        <v>856</v>
      </c>
      <c r="J40" s="7" t="s">
        <v>871</v>
      </c>
      <c r="K40" s="7" t="s">
        <v>1767</v>
      </c>
      <c r="L40" s="8">
        <v>38295</v>
      </c>
      <c r="M40" s="8"/>
      <c r="N40" s="7">
        <v>19</v>
      </c>
      <c r="O40" s="7" t="str">
        <f t="shared" si="1"/>
        <v/>
      </c>
      <c r="P40" s="7">
        <f t="shared" si="2"/>
        <v>1</v>
      </c>
      <c r="Q40" s="9">
        <v>568377</v>
      </c>
      <c r="R40" s="9">
        <f t="shared" si="3"/>
        <v>568377</v>
      </c>
    </row>
    <row r="41" spans="2:18" ht="16.8" x14ac:dyDescent="0.3">
      <c r="B41" s="7" t="s">
        <v>342</v>
      </c>
      <c r="C41" s="7" t="s">
        <v>933</v>
      </c>
      <c r="D41" s="7" t="s">
        <v>849</v>
      </c>
      <c r="E41" s="8">
        <v>31622</v>
      </c>
      <c r="F41" s="7">
        <v>35</v>
      </c>
      <c r="G41" s="7" t="s">
        <v>854</v>
      </c>
      <c r="H41" s="7">
        <f t="shared" si="0"/>
        <v>1</v>
      </c>
      <c r="I41" s="7" t="s">
        <v>856</v>
      </c>
      <c r="J41" s="7" t="s">
        <v>872</v>
      </c>
      <c r="K41" s="7" t="s">
        <v>1767</v>
      </c>
      <c r="L41" s="8">
        <v>40906</v>
      </c>
      <c r="M41" s="8"/>
      <c r="N41" s="7">
        <v>12</v>
      </c>
      <c r="O41" s="7" t="str">
        <f t="shared" si="1"/>
        <v/>
      </c>
      <c r="P41" s="7">
        <f t="shared" si="2"/>
        <v>1</v>
      </c>
      <c r="Q41" s="9">
        <v>723432</v>
      </c>
      <c r="R41" s="9">
        <f t="shared" si="3"/>
        <v>723432</v>
      </c>
    </row>
    <row r="42" spans="2:18" ht="16.8" x14ac:dyDescent="0.3">
      <c r="B42" s="7" t="s">
        <v>383</v>
      </c>
      <c r="C42" s="7" t="s">
        <v>934</v>
      </c>
      <c r="D42" s="7" t="s">
        <v>865</v>
      </c>
      <c r="E42" s="8">
        <v>35569</v>
      </c>
      <c r="F42" s="7">
        <v>24</v>
      </c>
      <c r="G42" s="7" t="s">
        <v>855</v>
      </c>
      <c r="H42" s="7">
        <f t="shared" si="0"/>
        <v>1</v>
      </c>
      <c r="I42" s="7" t="s">
        <v>856</v>
      </c>
      <c r="J42" s="7" t="s">
        <v>874</v>
      </c>
      <c r="K42" s="7" t="s">
        <v>1767</v>
      </c>
      <c r="L42" s="8">
        <v>36856</v>
      </c>
      <c r="M42" s="8"/>
      <c r="N42" s="7">
        <v>23</v>
      </c>
      <c r="O42" s="7" t="str">
        <f t="shared" si="1"/>
        <v/>
      </c>
      <c r="P42" s="7">
        <f t="shared" si="2"/>
        <v>1</v>
      </c>
      <c r="Q42" s="9">
        <v>747368</v>
      </c>
      <c r="R42" s="9">
        <f t="shared" si="3"/>
        <v>747368</v>
      </c>
    </row>
    <row r="43" spans="2:18" ht="16.8" x14ac:dyDescent="0.3">
      <c r="B43" s="7" t="s">
        <v>406</v>
      </c>
      <c r="C43" s="7" t="s">
        <v>935</v>
      </c>
      <c r="D43" s="7" t="s">
        <v>860</v>
      </c>
      <c r="E43" s="8">
        <v>32592</v>
      </c>
      <c r="F43" s="7">
        <v>32</v>
      </c>
      <c r="G43" s="7" t="s">
        <v>854</v>
      </c>
      <c r="H43" s="7">
        <f t="shared" si="0"/>
        <v>1</v>
      </c>
      <c r="I43" s="7" t="s">
        <v>856</v>
      </c>
      <c r="J43" s="7" t="s">
        <v>875</v>
      </c>
      <c r="K43" s="7" t="s">
        <v>1767</v>
      </c>
      <c r="L43" s="8">
        <v>42940</v>
      </c>
      <c r="M43" s="8"/>
      <c r="N43" s="7">
        <v>6</v>
      </c>
      <c r="O43" s="7" t="str">
        <f t="shared" si="1"/>
        <v/>
      </c>
      <c r="P43" s="7">
        <f t="shared" si="2"/>
        <v>1</v>
      </c>
      <c r="Q43" s="9">
        <v>878659</v>
      </c>
      <c r="R43" s="9">
        <f t="shared" si="3"/>
        <v>878659</v>
      </c>
    </row>
    <row r="44" spans="2:18" ht="16.8" x14ac:dyDescent="0.3">
      <c r="B44" s="7" t="s">
        <v>428</v>
      </c>
      <c r="C44" s="7" t="s">
        <v>936</v>
      </c>
      <c r="D44" s="7" t="s">
        <v>852</v>
      </c>
      <c r="E44" s="8">
        <v>33547</v>
      </c>
      <c r="F44" s="7">
        <v>29</v>
      </c>
      <c r="G44" s="7" t="s">
        <v>855</v>
      </c>
      <c r="H44" s="7">
        <f t="shared" si="0"/>
        <v>1</v>
      </c>
      <c r="I44" s="7" t="s">
        <v>856</v>
      </c>
      <c r="J44" s="7" t="s">
        <v>876</v>
      </c>
      <c r="K44" s="7" t="s">
        <v>1767</v>
      </c>
      <c r="L44" s="8">
        <v>37451</v>
      </c>
      <c r="M44" s="8"/>
      <c r="N44" s="7">
        <v>21</v>
      </c>
      <c r="O44" s="7" t="str">
        <f t="shared" si="1"/>
        <v/>
      </c>
      <c r="P44" s="7">
        <f t="shared" si="2"/>
        <v>1</v>
      </c>
      <c r="Q44" s="9">
        <v>780333</v>
      </c>
      <c r="R44" s="9">
        <f t="shared" si="3"/>
        <v>780333</v>
      </c>
    </row>
    <row r="45" spans="2:18" ht="16.8" x14ac:dyDescent="0.3">
      <c r="B45" s="7" t="s">
        <v>444</v>
      </c>
      <c r="C45" s="7" t="s">
        <v>937</v>
      </c>
      <c r="D45" s="7" t="s">
        <v>860</v>
      </c>
      <c r="E45" s="8">
        <v>34001</v>
      </c>
      <c r="F45" s="7">
        <v>28</v>
      </c>
      <c r="G45" s="7" t="s">
        <v>855</v>
      </c>
      <c r="H45" s="7">
        <f t="shared" si="0"/>
        <v>1</v>
      </c>
      <c r="I45" s="7" t="s">
        <v>856</v>
      </c>
      <c r="J45" s="7" t="s">
        <v>875</v>
      </c>
      <c r="K45" s="7" t="s">
        <v>1767</v>
      </c>
      <c r="L45" s="8">
        <v>43894</v>
      </c>
      <c r="M45" s="8"/>
      <c r="N45" s="7">
        <v>3</v>
      </c>
      <c r="O45" s="7" t="str">
        <f t="shared" si="1"/>
        <v/>
      </c>
      <c r="P45" s="7">
        <f t="shared" si="2"/>
        <v>1</v>
      </c>
      <c r="Q45" s="9">
        <v>878659</v>
      </c>
      <c r="R45" s="9">
        <f t="shared" si="3"/>
        <v>878659</v>
      </c>
    </row>
    <row r="46" spans="2:18" ht="16.8" x14ac:dyDescent="0.3">
      <c r="B46" s="7" t="s">
        <v>469</v>
      </c>
      <c r="C46" s="7" t="s">
        <v>938</v>
      </c>
      <c r="D46" s="7" t="s">
        <v>867</v>
      </c>
      <c r="E46" s="8">
        <v>34148</v>
      </c>
      <c r="F46" s="7">
        <v>28</v>
      </c>
      <c r="G46" s="7" t="s">
        <v>854</v>
      </c>
      <c r="H46" s="7">
        <f t="shared" si="0"/>
        <v>1</v>
      </c>
      <c r="I46" s="7" t="s">
        <v>856</v>
      </c>
      <c r="J46" s="7" t="s">
        <v>876</v>
      </c>
      <c r="K46" s="7" t="s">
        <v>1767</v>
      </c>
      <c r="L46" s="8">
        <v>38301</v>
      </c>
      <c r="M46" s="8"/>
      <c r="N46" s="7">
        <v>19</v>
      </c>
      <c r="O46" s="7" t="str">
        <f t="shared" si="1"/>
        <v/>
      </c>
      <c r="P46" s="7">
        <f t="shared" si="2"/>
        <v>1</v>
      </c>
      <c r="Q46" s="9">
        <v>516071</v>
      </c>
      <c r="R46" s="9">
        <f t="shared" si="3"/>
        <v>516071</v>
      </c>
    </row>
    <row r="47" spans="2:18" ht="16.8" x14ac:dyDescent="0.3">
      <c r="B47" s="7" t="s">
        <v>511</v>
      </c>
      <c r="C47" s="7" t="s">
        <v>939</v>
      </c>
      <c r="D47" s="7" t="s">
        <v>850</v>
      </c>
      <c r="E47" s="8">
        <v>33283</v>
      </c>
      <c r="F47" s="7">
        <v>30</v>
      </c>
      <c r="G47" s="7" t="s">
        <v>855</v>
      </c>
      <c r="H47" s="7">
        <f t="shared" si="0"/>
        <v>1</v>
      </c>
      <c r="I47" s="7" t="s">
        <v>856</v>
      </c>
      <c r="J47" s="7" t="s">
        <v>872</v>
      </c>
      <c r="K47" s="7" t="s">
        <v>1767</v>
      </c>
      <c r="L47" s="8">
        <v>37259</v>
      </c>
      <c r="M47" s="8"/>
      <c r="N47" s="7">
        <v>21</v>
      </c>
      <c r="O47" s="7" t="str">
        <f t="shared" si="1"/>
        <v/>
      </c>
      <c r="P47" s="7">
        <f t="shared" si="2"/>
        <v>1</v>
      </c>
      <c r="Q47" s="9">
        <v>625187</v>
      </c>
      <c r="R47" s="9">
        <f t="shared" si="3"/>
        <v>625187</v>
      </c>
    </row>
    <row r="48" spans="2:18" ht="16.8" x14ac:dyDescent="0.3">
      <c r="B48" s="7" t="s">
        <v>519</v>
      </c>
      <c r="C48" s="7" t="s">
        <v>940</v>
      </c>
      <c r="D48" s="7" t="s">
        <v>866</v>
      </c>
      <c r="E48" s="8">
        <v>30565</v>
      </c>
      <c r="F48" s="7">
        <v>38</v>
      </c>
      <c r="G48" s="7" t="s">
        <v>854</v>
      </c>
      <c r="H48" s="7">
        <f t="shared" si="0"/>
        <v>1</v>
      </c>
      <c r="I48" s="7" t="s">
        <v>856</v>
      </c>
      <c r="J48" s="7" t="s">
        <v>871</v>
      </c>
      <c r="K48" s="7" t="s">
        <v>1767</v>
      </c>
      <c r="L48" s="8">
        <v>39008</v>
      </c>
      <c r="M48" s="8"/>
      <c r="N48" s="7">
        <v>17</v>
      </c>
      <c r="O48" s="7" t="str">
        <f t="shared" si="1"/>
        <v/>
      </c>
      <c r="P48" s="7">
        <f t="shared" si="2"/>
        <v>1</v>
      </c>
      <c r="Q48" s="9">
        <v>568377</v>
      </c>
      <c r="R48" s="9">
        <f t="shared" si="3"/>
        <v>568377</v>
      </c>
    </row>
    <row r="49" spans="2:18" ht="16.8" x14ac:dyDescent="0.3">
      <c r="B49" s="7" t="s">
        <v>632</v>
      </c>
      <c r="C49" s="7" t="s">
        <v>941</v>
      </c>
      <c r="D49" s="7" t="s">
        <v>860</v>
      </c>
      <c r="E49" s="8">
        <v>33342</v>
      </c>
      <c r="F49" s="7">
        <v>30</v>
      </c>
      <c r="G49" s="7" t="s">
        <v>854</v>
      </c>
      <c r="H49" s="7">
        <f t="shared" si="0"/>
        <v>1</v>
      </c>
      <c r="I49" s="7" t="s">
        <v>856</v>
      </c>
      <c r="J49" s="7" t="s">
        <v>875</v>
      </c>
      <c r="K49" s="7" t="s">
        <v>1767</v>
      </c>
      <c r="L49" s="8">
        <v>41888</v>
      </c>
      <c r="M49" s="8"/>
      <c r="N49" s="7">
        <v>9</v>
      </c>
      <c r="O49" s="7" t="str">
        <f t="shared" si="1"/>
        <v/>
      </c>
      <c r="P49" s="7">
        <f t="shared" si="2"/>
        <v>1</v>
      </c>
      <c r="Q49" s="9">
        <v>878659</v>
      </c>
      <c r="R49" s="9">
        <f t="shared" si="3"/>
        <v>878659</v>
      </c>
    </row>
    <row r="50" spans="2:18" ht="16.8" x14ac:dyDescent="0.3">
      <c r="B50" s="7" t="s">
        <v>648</v>
      </c>
      <c r="C50" s="7" t="s">
        <v>942</v>
      </c>
      <c r="D50" s="7" t="s">
        <v>867</v>
      </c>
      <c r="E50" s="8">
        <v>31749</v>
      </c>
      <c r="F50" s="7">
        <v>34</v>
      </c>
      <c r="G50" s="7" t="s">
        <v>854</v>
      </c>
      <c r="H50" s="7" t="str">
        <f t="shared" si="0"/>
        <v/>
      </c>
      <c r="I50" s="7" t="s">
        <v>856</v>
      </c>
      <c r="J50" s="7" t="s">
        <v>876</v>
      </c>
      <c r="K50" s="7" t="s">
        <v>1767</v>
      </c>
      <c r="L50" s="8">
        <v>40365</v>
      </c>
      <c r="M50" s="8">
        <v>41347</v>
      </c>
      <c r="N50" s="7">
        <v>3</v>
      </c>
      <c r="O50" s="7">
        <f t="shared" si="1"/>
        <v>1</v>
      </c>
      <c r="P50" s="7" t="str">
        <f t="shared" si="2"/>
        <v/>
      </c>
      <c r="Q50" s="9">
        <v>516071</v>
      </c>
      <c r="R50" s="9">
        <f t="shared" si="3"/>
        <v>0</v>
      </c>
    </row>
    <row r="51" spans="2:18" ht="16.8" x14ac:dyDescent="0.3">
      <c r="B51" s="7" t="s">
        <v>737</v>
      </c>
      <c r="C51" s="7" t="s">
        <v>943</v>
      </c>
      <c r="D51" s="7" t="s">
        <v>865</v>
      </c>
      <c r="E51" s="8">
        <v>30970</v>
      </c>
      <c r="F51" s="7">
        <v>37</v>
      </c>
      <c r="G51" s="7" t="s">
        <v>854</v>
      </c>
      <c r="H51" s="7" t="str">
        <f t="shared" si="0"/>
        <v/>
      </c>
      <c r="I51" s="7" t="s">
        <v>856</v>
      </c>
      <c r="J51" s="7" t="s">
        <v>874</v>
      </c>
      <c r="K51" s="7" t="s">
        <v>1767</v>
      </c>
      <c r="L51" s="8">
        <v>37365</v>
      </c>
      <c r="M51" s="8">
        <v>38197</v>
      </c>
      <c r="N51" s="7">
        <v>2</v>
      </c>
      <c r="O51" s="7">
        <f t="shared" si="1"/>
        <v>1</v>
      </c>
      <c r="P51" s="7" t="str">
        <f t="shared" si="2"/>
        <v/>
      </c>
      <c r="Q51" s="9">
        <v>747368</v>
      </c>
      <c r="R51" s="9">
        <f t="shared" si="3"/>
        <v>0</v>
      </c>
    </row>
    <row r="52" spans="2:18" ht="16.8" x14ac:dyDescent="0.3">
      <c r="B52" s="7" t="s">
        <v>776</v>
      </c>
      <c r="C52" s="7" t="s">
        <v>944</v>
      </c>
      <c r="D52" s="7" t="s">
        <v>851</v>
      </c>
      <c r="E52" s="8">
        <v>30312</v>
      </c>
      <c r="F52" s="7">
        <v>38</v>
      </c>
      <c r="G52" s="7" t="s">
        <v>855</v>
      </c>
      <c r="H52" s="7" t="str">
        <f t="shared" si="0"/>
        <v/>
      </c>
      <c r="I52" s="7" t="s">
        <v>856</v>
      </c>
      <c r="J52" s="7" t="s">
        <v>871</v>
      </c>
      <c r="K52" s="7" t="s">
        <v>1767</v>
      </c>
      <c r="L52" s="8">
        <v>41501</v>
      </c>
      <c r="M52" s="8">
        <v>42424</v>
      </c>
      <c r="N52" s="7">
        <v>3</v>
      </c>
      <c r="O52" s="7">
        <f t="shared" si="1"/>
        <v>1</v>
      </c>
      <c r="P52" s="7" t="str">
        <f t="shared" si="2"/>
        <v/>
      </c>
      <c r="Q52" s="9">
        <v>884434</v>
      </c>
      <c r="R52" s="9">
        <f t="shared" si="3"/>
        <v>0</v>
      </c>
    </row>
    <row r="53" spans="2:18" ht="16.8" x14ac:dyDescent="0.3">
      <c r="B53" s="7" t="s">
        <v>781</v>
      </c>
      <c r="C53" s="7" t="s">
        <v>945</v>
      </c>
      <c r="D53" s="7" t="s">
        <v>865</v>
      </c>
      <c r="E53" s="8">
        <v>32018</v>
      </c>
      <c r="F53" s="7">
        <v>34</v>
      </c>
      <c r="G53" s="7" t="s">
        <v>855</v>
      </c>
      <c r="H53" s="7">
        <f t="shared" si="0"/>
        <v>1</v>
      </c>
      <c r="I53" s="7" t="s">
        <v>856</v>
      </c>
      <c r="J53" s="7" t="s">
        <v>874</v>
      </c>
      <c r="K53" s="7" t="s">
        <v>1767</v>
      </c>
      <c r="L53" s="8">
        <v>38098</v>
      </c>
      <c r="M53" s="8"/>
      <c r="N53" s="7">
        <v>19</v>
      </c>
      <c r="O53" s="7" t="str">
        <f t="shared" si="1"/>
        <v/>
      </c>
      <c r="P53" s="7">
        <f t="shared" si="2"/>
        <v>1</v>
      </c>
      <c r="Q53" s="9">
        <v>747368</v>
      </c>
      <c r="R53" s="9">
        <f t="shared" si="3"/>
        <v>747368</v>
      </c>
    </row>
    <row r="54" spans="2:18" ht="16.8" x14ac:dyDescent="0.3">
      <c r="B54" s="7" t="s">
        <v>21</v>
      </c>
      <c r="C54" s="7" t="s">
        <v>946</v>
      </c>
      <c r="D54" s="7" t="s">
        <v>866</v>
      </c>
      <c r="E54" s="8">
        <v>32238</v>
      </c>
      <c r="F54" s="7">
        <v>33</v>
      </c>
      <c r="G54" s="7" t="s">
        <v>855</v>
      </c>
      <c r="H54" s="7">
        <f t="shared" si="0"/>
        <v>1</v>
      </c>
      <c r="I54" s="7" t="s">
        <v>857</v>
      </c>
      <c r="J54" s="7" t="s">
        <v>871</v>
      </c>
      <c r="K54" s="7" t="s">
        <v>1767</v>
      </c>
      <c r="L54" s="8">
        <v>39030</v>
      </c>
      <c r="M54" s="8"/>
      <c r="N54" s="7">
        <v>17</v>
      </c>
      <c r="O54" s="7" t="str">
        <f t="shared" si="1"/>
        <v/>
      </c>
      <c r="P54" s="7">
        <f t="shared" si="2"/>
        <v>1</v>
      </c>
      <c r="Q54" s="9">
        <v>568377</v>
      </c>
      <c r="R54" s="9">
        <f t="shared" si="3"/>
        <v>568377</v>
      </c>
    </row>
    <row r="55" spans="2:18" ht="16.8" x14ac:dyDescent="0.3">
      <c r="B55" s="7" t="s">
        <v>76</v>
      </c>
      <c r="C55" s="7" t="s">
        <v>947</v>
      </c>
      <c r="D55" s="7" t="s">
        <v>851</v>
      </c>
      <c r="E55" s="8">
        <v>34586</v>
      </c>
      <c r="F55" s="7">
        <v>27</v>
      </c>
      <c r="G55" s="7" t="s">
        <v>854</v>
      </c>
      <c r="H55" s="7">
        <f t="shared" si="0"/>
        <v>1</v>
      </c>
      <c r="I55" s="7" t="s">
        <v>857</v>
      </c>
      <c r="J55" s="7" t="s">
        <v>871</v>
      </c>
      <c r="K55" s="7" t="s">
        <v>1767</v>
      </c>
      <c r="L55" s="8">
        <v>42888</v>
      </c>
      <c r="M55" s="8"/>
      <c r="N55" s="7">
        <v>6</v>
      </c>
      <c r="O55" s="7" t="str">
        <f t="shared" si="1"/>
        <v/>
      </c>
      <c r="P55" s="7">
        <f t="shared" si="2"/>
        <v>1</v>
      </c>
      <c r="Q55" s="9">
        <v>884434</v>
      </c>
      <c r="R55" s="9">
        <f t="shared" si="3"/>
        <v>884434</v>
      </c>
    </row>
    <row r="56" spans="2:18" ht="16.8" x14ac:dyDescent="0.3">
      <c r="B56" s="7" t="s">
        <v>106</v>
      </c>
      <c r="C56" s="7" t="s">
        <v>948</v>
      </c>
      <c r="D56" s="7" t="s">
        <v>863</v>
      </c>
      <c r="E56" s="8">
        <v>30608</v>
      </c>
      <c r="F56" s="7">
        <v>38</v>
      </c>
      <c r="G56" s="7" t="s">
        <v>854</v>
      </c>
      <c r="H56" s="7">
        <f t="shared" si="0"/>
        <v>1</v>
      </c>
      <c r="I56" s="7" t="s">
        <v>857</v>
      </c>
      <c r="J56" s="7" t="s">
        <v>873</v>
      </c>
      <c r="K56" s="7" t="s">
        <v>1767</v>
      </c>
      <c r="L56" s="8">
        <v>40469</v>
      </c>
      <c r="M56" s="8"/>
      <c r="N56" s="7">
        <v>13</v>
      </c>
      <c r="O56" s="7" t="str">
        <f t="shared" si="1"/>
        <v/>
      </c>
      <c r="P56" s="7">
        <f t="shared" si="2"/>
        <v>1</v>
      </c>
      <c r="Q56" s="9">
        <v>755713</v>
      </c>
      <c r="R56" s="9">
        <f t="shared" si="3"/>
        <v>755713</v>
      </c>
    </row>
    <row r="57" spans="2:18" ht="16.8" x14ac:dyDescent="0.3">
      <c r="B57" s="7" t="s">
        <v>143</v>
      </c>
      <c r="C57" s="7" t="s">
        <v>949</v>
      </c>
      <c r="D57" s="7" t="s">
        <v>870</v>
      </c>
      <c r="E57" s="8">
        <v>32898</v>
      </c>
      <c r="F57" s="7">
        <v>31</v>
      </c>
      <c r="G57" s="7" t="s">
        <v>854</v>
      </c>
      <c r="H57" s="7">
        <f t="shared" si="0"/>
        <v>1</v>
      </c>
      <c r="I57" s="7" t="s">
        <v>857</v>
      </c>
      <c r="J57" s="7" t="s">
        <v>874</v>
      </c>
      <c r="K57" s="7" t="s">
        <v>1767</v>
      </c>
      <c r="L57" s="8">
        <v>43899</v>
      </c>
      <c r="M57" s="8"/>
      <c r="N57" s="7">
        <v>3</v>
      </c>
      <c r="O57" s="7" t="str">
        <f t="shared" si="1"/>
        <v/>
      </c>
      <c r="P57" s="7">
        <f t="shared" si="2"/>
        <v>1</v>
      </c>
      <c r="Q57" s="9">
        <v>586374</v>
      </c>
      <c r="R57" s="9">
        <f t="shared" si="3"/>
        <v>586374</v>
      </c>
    </row>
    <row r="58" spans="2:18" ht="16.8" x14ac:dyDescent="0.3">
      <c r="B58" s="7" t="s">
        <v>181</v>
      </c>
      <c r="C58" s="7" t="s">
        <v>950</v>
      </c>
      <c r="D58" s="7" t="s">
        <v>867</v>
      </c>
      <c r="E58" s="8">
        <v>31268</v>
      </c>
      <c r="F58" s="7">
        <v>36</v>
      </c>
      <c r="G58" s="7" t="s">
        <v>855</v>
      </c>
      <c r="H58" s="7">
        <f t="shared" si="0"/>
        <v>1</v>
      </c>
      <c r="I58" s="7" t="s">
        <v>857</v>
      </c>
      <c r="J58" s="7" t="s">
        <v>876</v>
      </c>
      <c r="K58" s="7" t="s">
        <v>1767</v>
      </c>
      <c r="L58" s="8">
        <v>39826</v>
      </c>
      <c r="M58" s="8"/>
      <c r="N58" s="7">
        <v>14</v>
      </c>
      <c r="O58" s="7" t="str">
        <f t="shared" si="1"/>
        <v/>
      </c>
      <c r="P58" s="7">
        <f t="shared" si="2"/>
        <v>1</v>
      </c>
      <c r="Q58" s="9">
        <v>516071</v>
      </c>
      <c r="R58" s="9">
        <f t="shared" si="3"/>
        <v>516071</v>
      </c>
    </row>
    <row r="59" spans="2:18" ht="16.8" x14ac:dyDescent="0.3">
      <c r="B59" s="7" t="s">
        <v>211</v>
      </c>
      <c r="C59" s="7" t="s">
        <v>951</v>
      </c>
      <c r="D59" s="7" t="s">
        <v>866</v>
      </c>
      <c r="E59" s="8">
        <v>35000</v>
      </c>
      <c r="F59" s="7">
        <v>26</v>
      </c>
      <c r="G59" s="7" t="s">
        <v>854</v>
      </c>
      <c r="H59" s="7">
        <f t="shared" si="0"/>
        <v>1</v>
      </c>
      <c r="I59" s="7" t="s">
        <v>857</v>
      </c>
      <c r="J59" s="7" t="s">
        <v>871</v>
      </c>
      <c r="K59" s="7" t="s">
        <v>1767</v>
      </c>
      <c r="L59" s="8">
        <v>41905</v>
      </c>
      <c r="M59" s="8"/>
      <c r="N59" s="7">
        <v>9</v>
      </c>
      <c r="O59" s="7" t="str">
        <f t="shared" si="1"/>
        <v/>
      </c>
      <c r="P59" s="7">
        <f t="shared" si="2"/>
        <v>1</v>
      </c>
      <c r="Q59" s="9">
        <v>568377</v>
      </c>
      <c r="R59" s="9">
        <f t="shared" si="3"/>
        <v>568377</v>
      </c>
    </row>
    <row r="60" spans="2:18" ht="16.8" x14ac:dyDescent="0.3">
      <c r="B60" s="7" t="s">
        <v>212</v>
      </c>
      <c r="C60" s="7" t="s">
        <v>952</v>
      </c>
      <c r="D60" s="7" t="s">
        <v>849</v>
      </c>
      <c r="E60" s="8">
        <v>30495</v>
      </c>
      <c r="F60" s="7">
        <v>38</v>
      </c>
      <c r="G60" s="7" t="s">
        <v>855</v>
      </c>
      <c r="H60" s="7">
        <f t="shared" si="0"/>
        <v>1</v>
      </c>
      <c r="I60" s="7" t="s">
        <v>857</v>
      </c>
      <c r="J60" s="7" t="s">
        <v>872</v>
      </c>
      <c r="K60" s="7" t="s">
        <v>1767</v>
      </c>
      <c r="L60" s="8">
        <v>39191</v>
      </c>
      <c r="M60" s="8"/>
      <c r="N60" s="7">
        <v>16</v>
      </c>
      <c r="O60" s="7" t="str">
        <f t="shared" si="1"/>
        <v/>
      </c>
      <c r="P60" s="7">
        <f t="shared" si="2"/>
        <v>1</v>
      </c>
      <c r="Q60" s="9">
        <v>723432</v>
      </c>
      <c r="R60" s="9">
        <f t="shared" si="3"/>
        <v>723432</v>
      </c>
    </row>
    <row r="61" spans="2:18" ht="16.8" x14ac:dyDescent="0.3">
      <c r="B61" s="7" t="s">
        <v>234</v>
      </c>
      <c r="C61" s="7" t="s">
        <v>953</v>
      </c>
      <c r="D61" s="7" t="s">
        <v>870</v>
      </c>
      <c r="E61" s="8">
        <v>32741</v>
      </c>
      <c r="F61" s="7">
        <v>32</v>
      </c>
      <c r="G61" s="7" t="s">
        <v>855</v>
      </c>
      <c r="H61" s="7">
        <f t="shared" si="0"/>
        <v>1</v>
      </c>
      <c r="I61" s="7" t="s">
        <v>857</v>
      </c>
      <c r="J61" s="7" t="s">
        <v>874</v>
      </c>
      <c r="K61" s="7" t="s">
        <v>1767</v>
      </c>
      <c r="L61" s="8">
        <v>38061</v>
      </c>
      <c r="M61" s="8"/>
      <c r="N61" s="7">
        <v>19</v>
      </c>
      <c r="O61" s="7" t="str">
        <f t="shared" si="1"/>
        <v/>
      </c>
      <c r="P61" s="7">
        <f t="shared" si="2"/>
        <v>1</v>
      </c>
      <c r="Q61" s="9">
        <v>586374</v>
      </c>
      <c r="R61" s="9">
        <f t="shared" si="3"/>
        <v>586374</v>
      </c>
    </row>
    <row r="62" spans="2:18" ht="16.8" x14ac:dyDescent="0.3">
      <c r="B62" s="7" t="s">
        <v>269</v>
      </c>
      <c r="C62" s="7" t="s">
        <v>954</v>
      </c>
      <c r="D62" s="7" t="s">
        <v>852</v>
      </c>
      <c r="E62" s="8">
        <v>31026</v>
      </c>
      <c r="F62" s="7">
        <v>36</v>
      </c>
      <c r="G62" s="7" t="s">
        <v>855</v>
      </c>
      <c r="H62" s="7">
        <f t="shared" si="0"/>
        <v>1</v>
      </c>
      <c r="I62" s="7" t="s">
        <v>857</v>
      </c>
      <c r="J62" s="7" t="s">
        <v>876</v>
      </c>
      <c r="K62" s="7" t="s">
        <v>1767</v>
      </c>
      <c r="L62" s="8">
        <v>38590</v>
      </c>
      <c r="M62" s="8"/>
      <c r="N62" s="7">
        <v>18</v>
      </c>
      <c r="O62" s="7" t="str">
        <f t="shared" si="1"/>
        <v/>
      </c>
      <c r="P62" s="7">
        <f t="shared" si="2"/>
        <v>1</v>
      </c>
      <c r="Q62" s="9">
        <v>780333</v>
      </c>
      <c r="R62" s="9">
        <f t="shared" si="3"/>
        <v>780333</v>
      </c>
    </row>
    <row r="63" spans="2:18" ht="16.8" x14ac:dyDescent="0.3">
      <c r="B63" s="7" t="s">
        <v>296</v>
      </c>
      <c r="C63" s="7" t="s">
        <v>955</v>
      </c>
      <c r="D63" s="7" t="s">
        <v>865</v>
      </c>
      <c r="E63" s="8">
        <v>32745</v>
      </c>
      <c r="F63" s="7">
        <v>32</v>
      </c>
      <c r="G63" s="7" t="s">
        <v>854</v>
      </c>
      <c r="H63" s="7">
        <f t="shared" si="0"/>
        <v>1</v>
      </c>
      <c r="I63" s="7" t="s">
        <v>857</v>
      </c>
      <c r="J63" s="7" t="s">
        <v>874</v>
      </c>
      <c r="K63" s="7" t="s">
        <v>1767</v>
      </c>
      <c r="L63" s="8">
        <v>37107</v>
      </c>
      <c r="M63" s="8"/>
      <c r="N63" s="7">
        <v>22</v>
      </c>
      <c r="O63" s="7" t="str">
        <f t="shared" si="1"/>
        <v/>
      </c>
      <c r="P63" s="7">
        <f t="shared" si="2"/>
        <v>1</v>
      </c>
      <c r="Q63" s="9">
        <v>747368</v>
      </c>
      <c r="R63" s="9">
        <f t="shared" si="3"/>
        <v>747368</v>
      </c>
    </row>
    <row r="64" spans="2:18" ht="16.8" x14ac:dyDescent="0.3">
      <c r="B64" s="7" t="s">
        <v>349</v>
      </c>
      <c r="C64" s="7" t="s">
        <v>956</v>
      </c>
      <c r="D64" s="7" t="s">
        <v>849</v>
      </c>
      <c r="E64" s="8">
        <v>34922</v>
      </c>
      <c r="F64" s="7">
        <v>26</v>
      </c>
      <c r="G64" s="7" t="s">
        <v>854</v>
      </c>
      <c r="H64" s="7">
        <f t="shared" si="0"/>
        <v>1</v>
      </c>
      <c r="I64" s="7" t="s">
        <v>857</v>
      </c>
      <c r="J64" s="7" t="s">
        <v>872</v>
      </c>
      <c r="K64" s="7" t="s">
        <v>1767</v>
      </c>
      <c r="L64" s="8">
        <v>38290</v>
      </c>
      <c r="M64" s="8"/>
      <c r="N64" s="7">
        <v>19</v>
      </c>
      <c r="O64" s="7" t="str">
        <f t="shared" si="1"/>
        <v/>
      </c>
      <c r="P64" s="7">
        <f t="shared" si="2"/>
        <v>1</v>
      </c>
      <c r="Q64" s="9">
        <v>723432</v>
      </c>
      <c r="R64" s="9">
        <f t="shared" si="3"/>
        <v>723432</v>
      </c>
    </row>
    <row r="65" spans="2:18" ht="16.8" x14ac:dyDescent="0.3">
      <c r="B65" s="7" t="s">
        <v>430</v>
      </c>
      <c r="C65" s="7" t="s">
        <v>957</v>
      </c>
      <c r="D65" s="7" t="s">
        <v>851</v>
      </c>
      <c r="E65" s="8">
        <v>33727</v>
      </c>
      <c r="F65" s="7">
        <v>29</v>
      </c>
      <c r="G65" s="7" t="s">
        <v>854</v>
      </c>
      <c r="H65" s="7">
        <f t="shared" si="0"/>
        <v>1</v>
      </c>
      <c r="I65" s="7" t="s">
        <v>857</v>
      </c>
      <c r="J65" s="7" t="s">
        <v>871</v>
      </c>
      <c r="K65" s="7" t="s">
        <v>1767</v>
      </c>
      <c r="L65" s="8">
        <v>44253</v>
      </c>
      <c r="M65" s="8"/>
      <c r="N65" s="7">
        <v>2</v>
      </c>
      <c r="O65" s="7" t="str">
        <f t="shared" si="1"/>
        <v/>
      </c>
      <c r="P65" s="7">
        <f t="shared" si="2"/>
        <v>1</v>
      </c>
      <c r="Q65" s="9">
        <v>884434</v>
      </c>
      <c r="R65" s="9">
        <f t="shared" si="3"/>
        <v>884434</v>
      </c>
    </row>
    <row r="66" spans="2:18" ht="16.8" x14ac:dyDescent="0.3">
      <c r="B66" s="7" t="s">
        <v>497</v>
      </c>
      <c r="C66" s="7" t="s">
        <v>958</v>
      </c>
      <c r="D66" s="7" t="s">
        <v>868</v>
      </c>
      <c r="E66" s="8">
        <v>35074</v>
      </c>
      <c r="F66" s="7">
        <v>25</v>
      </c>
      <c r="G66" s="7" t="s">
        <v>855</v>
      </c>
      <c r="H66" s="7">
        <f t="shared" si="0"/>
        <v>1</v>
      </c>
      <c r="I66" s="7" t="s">
        <v>857</v>
      </c>
      <c r="J66" s="7" t="s">
        <v>875</v>
      </c>
      <c r="K66" s="7" t="s">
        <v>1767</v>
      </c>
      <c r="L66" s="8">
        <v>43004</v>
      </c>
      <c r="M66" s="8"/>
      <c r="N66" s="7">
        <v>6</v>
      </c>
      <c r="O66" s="7" t="str">
        <f t="shared" si="1"/>
        <v/>
      </c>
      <c r="P66" s="7">
        <f t="shared" si="2"/>
        <v>1</v>
      </c>
      <c r="Q66" s="9">
        <v>650876</v>
      </c>
      <c r="R66" s="9">
        <f t="shared" si="3"/>
        <v>650876</v>
      </c>
    </row>
    <row r="67" spans="2:18" ht="16.8" x14ac:dyDescent="0.3">
      <c r="B67" s="7" t="s">
        <v>517</v>
      </c>
      <c r="C67" s="7" t="s">
        <v>959</v>
      </c>
      <c r="D67" s="7" t="s">
        <v>870</v>
      </c>
      <c r="E67" s="8">
        <v>34736</v>
      </c>
      <c r="F67" s="7">
        <v>26</v>
      </c>
      <c r="G67" s="7" t="s">
        <v>855</v>
      </c>
      <c r="H67" s="7">
        <f t="shared" si="0"/>
        <v>1</v>
      </c>
      <c r="I67" s="7" t="s">
        <v>857</v>
      </c>
      <c r="J67" s="7" t="s">
        <v>874</v>
      </c>
      <c r="K67" s="7" t="s">
        <v>1767</v>
      </c>
      <c r="L67" s="8">
        <v>39199</v>
      </c>
      <c r="M67" s="8"/>
      <c r="N67" s="7">
        <v>16</v>
      </c>
      <c r="O67" s="7" t="str">
        <f t="shared" si="1"/>
        <v/>
      </c>
      <c r="P67" s="7">
        <f t="shared" si="2"/>
        <v>1</v>
      </c>
      <c r="Q67" s="9">
        <v>586374</v>
      </c>
      <c r="R67" s="9">
        <f t="shared" si="3"/>
        <v>586374</v>
      </c>
    </row>
    <row r="68" spans="2:18" ht="16.8" x14ac:dyDescent="0.3">
      <c r="B68" s="7" t="s">
        <v>518</v>
      </c>
      <c r="C68" s="7" t="s">
        <v>960</v>
      </c>
      <c r="D68" s="7" t="s">
        <v>850</v>
      </c>
      <c r="E68" s="8">
        <v>35416</v>
      </c>
      <c r="F68" s="7">
        <v>24</v>
      </c>
      <c r="G68" s="7" t="s">
        <v>855</v>
      </c>
      <c r="H68" s="7">
        <f t="shared" si="0"/>
        <v>1</v>
      </c>
      <c r="I68" s="7" t="s">
        <v>857</v>
      </c>
      <c r="J68" s="7" t="s">
        <v>872</v>
      </c>
      <c r="K68" s="7" t="s">
        <v>1767</v>
      </c>
      <c r="L68" s="8">
        <v>42936</v>
      </c>
      <c r="M68" s="8"/>
      <c r="N68" s="7">
        <v>6</v>
      </c>
      <c r="O68" s="7" t="str">
        <f t="shared" si="1"/>
        <v/>
      </c>
      <c r="P68" s="7">
        <f t="shared" si="2"/>
        <v>1</v>
      </c>
      <c r="Q68" s="9">
        <v>625187</v>
      </c>
      <c r="R68" s="9">
        <f t="shared" si="3"/>
        <v>625187</v>
      </c>
    </row>
    <row r="69" spans="2:18" ht="16.8" x14ac:dyDescent="0.3">
      <c r="B69" s="7" t="s">
        <v>540</v>
      </c>
      <c r="C69" s="7" t="s">
        <v>961</v>
      </c>
      <c r="D69" s="7" t="s">
        <v>850</v>
      </c>
      <c r="E69" s="8">
        <v>30526</v>
      </c>
      <c r="F69" s="7">
        <v>38</v>
      </c>
      <c r="G69" s="7" t="s">
        <v>855</v>
      </c>
      <c r="H69" s="7">
        <f t="shared" si="0"/>
        <v>1</v>
      </c>
      <c r="I69" s="7" t="s">
        <v>857</v>
      </c>
      <c r="J69" s="7" t="s">
        <v>872</v>
      </c>
      <c r="K69" s="7" t="s">
        <v>1767</v>
      </c>
      <c r="L69" s="8">
        <v>42750</v>
      </c>
      <c r="M69" s="8"/>
      <c r="N69" s="7">
        <v>6</v>
      </c>
      <c r="O69" s="7" t="str">
        <f t="shared" si="1"/>
        <v/>
      </c>
      <c r="P69" s="7">
        <f t="shared" si="2"/>
        <v>1</v>
      </c>
      <c r="Q69" s="9">
        <v>625187</v>
      </c>
      <c r="R69" s="9">
        <f t="shared" si="3"/>
        <v>625187</v>
      </c>
    </row>
    <row r="70" spans="2:18" ht="16.8" x14ac:dyDescent="0.3">
      <c r="B70" s="7" t="s">
        <v>596</v>
      </c>
      <c r="C70" s="7" t="s">
        <v>962</v>
      </c>
      <c r="D70" s="7" t="s">
        <v>867</v>
      </c>
      <c r="E70" s="8">
        <v>31741</v>
      </c>
      <c r="F70" s="7">
        <v>34</v>
      </c>
      <c r="G70" s="7" t="s">
        <v>854</v>
      </c>
      <c r="H70" s="7" t="str">
        <f t="shared" si="0"/>
        <v/>
      </c>
      <c r="I70" s="7" t="s">
        <v>857</v>
      </c>
      <c r="J70" s="7" t="s">
        <v>876</v>
      </c>
      <c r="K70" s="7" t="s">
        <v>1767</v>
      </c>
      <c r="L70" s="8">
        <v>39228</v>
      </c>
      <c r="M70" s="8">
        <v>40086</v>
      </c>
      <c r="N70" s="7">
        <v>2</v>
      </c>
      <c r="O70" s="7">
        <f t="shared" si="1"/>
        <v>1</v>
      </c>
      <c r="P70" s="7" t="str">
        <f t="shared" si="2"/>
        <v/>
      </c>
      <c r="Q70" s="9">
        <v>516071</v>
      </c>
      <c r="R70" s="9">
        <f t="shared" si="3"/>
        <v>0</v>
      </c>
    </row>
    <row r="71" spans="2:18" ht="16.8" x14ac:dyDescent="0.3">
      <c r="B71" s="7" t="s">
        <v>651</v>
      </c>
      <c r="C71" s="7" t="s">
        <v>963</v>
      </c>
      <c r="D71" s="7" t="s">
        <v>866</v>
      </c>
      <c r="E71" s="8">
        <v>34225</v>
      </c>
      <c r="F71" s="7">
        <v>28</v>
      </c>
      <c r="G71" s="7" t="s">
        <v>854</v>
      </c>
      <c r="H71" s="7" t="str">
        <f t="shared" si="0"/>
        <v/>
      </c>
      <c r="I71" s="7" t="s">
        <v>857</v>
      </c>
      <c r="J71" s="7" t="s">
        <v>871</v>
      </c>
      <c r="K71" s="7" t="s">
        <v>1767</v>
      </c>
      <c r="L71" s="8">
        <v>41592</v>
      </c>
      <c r="M71" s="8">
        <v>42536</v>
      </c>
      <c r="N71" s="7">
        <v>3</v>
      </c>
      <c r="O71" s="7">
        <f t="shared" si="1"/>
        <v>1</v>
      </c>
      <c r="P71" s="7" t="str">
        <f t="shared" si="2"/>
        <v/>
      </c>
      <c r="Q71" s="9">
        <v>568377</v>
      </c>
      <c r="R71" s="9">
        <f t="shared" si="3"/>
        <v>0</v>
      </c>
    </row>
    <row r="72" spans="2:18" ht="16.8" x14ac:dyDescent="0.3">
      <c r="B72" s="7" t="s">
        <v>661</v>
      </c>
      <c r="C72" s="7" t="s">
        <v>964</v>
      </c>
      <c r="D72" s="7" t="s">
        <v>850</v>
      </c>
      <c r="E72" s="8">
        <v>30829</v>
      </c>
      <c r="F72" s="7">
        <v>37</v>
      </c>
      <c r="G72" s="7" t="s">
        <v>855</v>
      </c>
      <c r="H72" s="7">
        <f t="shared" ref="H72:H135" si="4">IF(P72=1,1,"")</f>
        <v>1</v>
      </c>
      <c r="I72" s="7" t="s">
        <v>857</v>
      </c>
      <c r="J72" s="7" t="s">
        <v>872</v>
      </c>
      <c r="K72" s="7" t="s">
        <v>1767</v>
      </c>
      <c r="L72" s="8">
        <v>43062</v>
      </c>
      <c r="M72" s="8"/>
      <c r="N72" s="7">
        <v>6</v>
      </c>
      <c r="O72" s="7" t="str">
        <f t="shared" ref="O72:O135" si="5">IF(M72&gt;0,1,"")</f>
        <v/>
      </c>
      <c r="P72" s="7">
        <f t="shared" ref="P72:P135" si="6">IF(M72="",1,"")</f>
        <v>1</v>
      </c>
      <c r="Q72" s="9">
        <v>625187</v>
      </c>
      <c r="R72" s="9">
        <f t="shared" ref="R72:R135" si="7">IF(P72=1,Q72,0)</f>
        <v>625187</v>
      </c>
    </row>
    <row r="73" spans="2:18" ht="16.8" x14ac:dyDescent="0.3">
      <c r="B73" s="7" t="s">
        <v>694</v>
      </c>
      <c r="C73" s="7" t="s">
        <v>965</v>
      </c>
      <c r="D73" s="7" t="s">
        <v>851</v>
      </c>
      <c r="E73" s="8">
        <v>36494</v>
      </c>
      <c r="F73" s="7">
        <v>21</v>
      </c>
      <c r="G73" s="7" t="s">
        <v>855</v>
      </c>
      <c r="H73" s="7">
        <f t="shared" si="4"/>
        <v>1</v>
      </c>
      <c r="I73" s="7" t="s">
        <v>857</v>
      </c>
      <c r="J73" s="7" t="s">
        <v>871</v>
      </c>
      <c r="K73" s="7" t="s">
        <v>1767</v>
      </c>
      <c r="L73" s="8">
        <v>41974</v>
      </c>
      <c r="M73" s="8"/>
      <c r="N73" s="7">
        <v>9</v>
      </c>
      <c r="O73" s="7" t="str">
        <f t="shared" si="5"/>
        <v/>
      </c>
      <c r="P73" s="7">
        <f t="shared" si="6"/>
        <v>1</v>
      </c>
      <c r="Q73" s="9">
        <v>884434</v>
      </c>
      <c r="R73" s="9">
        <f t="shared" si="7"/>
        <v>884434</v>
      </c>
    </row>
    <row r="74" spans="2:18" ht="16.8" x14ac:dyDescent="0.3">
      <c r="B74" s="7" t="s">
        <v>735</v>
      </c>
      <c r="C74" s="7" t="s">
        <v>966</v>
      </c>
      <c r="D74" s="7" t="s">
        <v>868</v>
      </c>
      <c r="E74" s="8">
        <v>34306</v>
      </c>
      <c r="F74" s="7">
        <v>27</v>
      </c>
      <c r="G74" s="7" t="s">
        <v>855</v>
      </c>
      <c r="H74" s="7">
        <f t="shared" si="4"/>
        <v>1</v>
      </c>
      <c r="I74" s="7" t="s">
        <v>857</v>
      </c>
      <c r="J74" s="7" t="s">
        <v>875</v>
      </c>
      <c r="K74" s="7" t="s">
        <v>1767</v>
      </c>
      <c r="L74" s="8">
        <v>39892</v>
      </c>
      <c r="M74" s="8"/>
      <c r="N74" s="7">
        <v>14</v>
      </c>
      <c r="O74" s="7" t="str">
        <f t="shared" si="5"/>
        <v/>
      </c>
      <c r="P74" s="7">
        <f t="shared" si="6"/>
        <v>1</v>
      </c>
      <c r="Q74" s="9">
        <v>650876</v>
      </c>
      <c r="R74" s="9">
        <f t="shared" si="7"/>
        <v>650876</v>
      </c>
    </row>
    <row r="75" spans="2:18" ht="16.8" x14ac:dyDescent="0.3">
      <c r="B75" s="7" t="s">
        <v>762</v>
      </c>
      <c r="C75" s="7" t="s">
        <v>967</v>
      </c>
      <c r="D75" s="7" t="s">
        <v>860</v>
      </c>
      <c r="E75" s="8">
        <v>32965</v>
      </c>
      <c r="F75" s="7">
        <v>31</v>
      </c>
      <c r="G75" s="7" t="s">
        <v>854</v>
      </c>
      <c r="H75" s="7">
        <f t="shared" si="4"/>
        <v>1</v>
      </c>
      <c r="I75" s="7" t="s">
        <v>857</v>
      </c>
      <c r="J75" s="7" t="s">
        <v>875</v>
      </c>
      <c r="K75" s="7" t="s">
        <v>1767</v>
      </c>
      <c r="L75" s="8">
        <v>42939</v>
      </c>
      <c r="M75" s="8"/>
      <c r="N75" s="7">
        <v>6</v>
      </c>
      <c r="O75" s="7" t="str">
        <f t="shared" si="5"/>
        <v/>
      </c>
      <c r="P75" s="7">
        <f t="shared" si="6"/>
        <v>1</v>
      </c>
      <c r="Q75" s="9">
        <v>878659</v>
      </c>
      <c r="R75" s="9">
        <f t="shared" si="7"/>
        <v>878659</v>
      </c>
    </row>
    <row r="76" spans="2:18" ht="16.8" x14ac:dyDescent="0.3">
      <c r="B76" s="7" t="s">
        <v>764</v>
      </c>
      <c r="C76" s="7" t="s">
        <v>968</v>
      </c>
      <c r="D76" s="7" t="s">
        <v>851</v>
      </c>
      <c r="E76" s="8">
        <v>36524</v>
      </c>
      <c r="F76" s="7">
        <v>21</v>
      </c>
      <c r="G76" s="7" t="s">
        <v>855</v>
      </c>
      <c r="H76" s="7">
        <f t="shared" si="4"/>
        <v>1</v>
      </c>
      <c r="I76" s="7" t="s">
        <v>857</v>
      </c>
      <c r="J76" s="7" t="s">
        <v>871</v>
      </c>
      <c r="K76" s="7" t="s">
        <v>1767</v>
      </c>
      <c r="L76" s="8">
        <v>38232</v>
      </c>
      <c r="M76" s="8"/>
      <c r="N76" s="7">
        <v>19</v>
      </c>
      <c r="O76" s="7" t="str">
        <f t="shared" si="5"/>
        <v/>
      </c>
      <c r="P76" s="7">
        <f t="shared" si="6"/>
        <v>1</v>
      </c>
      <c r="Q76" s="9">
        <v>884434</v>
      </c>
      <c r="R76" s="9">
        <f t="shared" si="7"/>
        <v>884434</v>
      </c>
    </row>
    <row r="77" spans="2:18" ht="16.8" x14ac:dyDescent="0.3">
      <c r="B77" s="7" t="s">
        <v>792</v>
      </c>
      <c r="C77" s="7" t="s">
        <v>969</v>
      </c>
      <c r="D77" s="7" t="s">
        <v>849</v>
      </c>
      <c r="E77" s="8">
        <v>35765</v>
      </c>
      <c r="F77" s="7">
        <v>23</v>
      </c>
      <c r="G77" s="7" t="s">
        <v>855</v>
      </c>
      <c r="H77" s="7">
        <f t="shared" si="4"/>
        <v>1</v>
      </c>
      <c r="I77" s="7" t="s">
        <v>857</v>
      </c>
      <c r="J77" s="7" t="s">
        <v>872</v>
      </c>
      <c r="K77" s="7" t="s">
        <v>1767</v>
      </c>
      <c r="L77" s="8">
        <v>42489</v>
      </c>
      <c r="M77" s="8"/>
      <c r="N77" s="7">
        <v>7</v>
      </c>
      <c r="O77" s="7" t="str">
        <f t="shared" si="5"/>
        <v/>
      </c>
      <c r="P77" s="7">
        <f t="shared" si="6"/>
        <v>1</v>
      </c>
      <c r="Q77" s="9">
        <v>723432</v>
      </c>
      <c r="R77" s="9">
        <f t="shared" si="7"/>
        <v>723432</v>
      </c>
    </row>
    <row r="78" spans="2:18" ht="16.8" x14ac:dyDescent="0.3">
      <c r="B78" s="7" t="s">
        <v>803</v>
      </c>
      <c r="C78" s="7" t="s">
        <v>970</v>
      </c>
      <c r="D78" s="7" t="s">
        <v>867</v>
      </c>
      <c r="E78" s="8">
        <v>35953</v>
      </c>
      <c r="F78" s="7">
        <v>23</v>
      </c>
      <c r="G78" s="7" t="s">
        <v>854</v>
      </c>
      <c r="H78" s="7">
        <f t="shared" si="4"/>
        <v>1</v>
      </c>
      <c r="I78" s="7" t="s">
        <v>857</v>
      </c>
      <c r="J78" s="7" t="s">
        <v>876</v>
      </c>
      <c r="K78" s="7" t="s">
        <v>1767</v>
      </c>
      <c r="L78" s="8">
        <v>41191</v>
      </c>
      <c r="M78" s="8"/>
      <c r="N78" s="7">
        <v>11</v>
      </c>
      <c r="O78" s="7" t="str">
        <f t="shared" si="5"/>
        <v/>
      </c>
      <c r="P78" s="7">
        <f t="shared" si="6"/>
        <v>1</v>
      </c>
      <c r="Q78" s="9">
        <v>516071</v>
      </c>
      <c r="R78" s="9">
        <f t="shared" si="7"/>
        <v>516071</v>
      </c>
    </row>
    <row r="79" spans="2:18" ht="16.8" x14ac:dyDescent="0.3">
      <c r="B79" s="7" t="s">
        <v>826</v>
      </c>
      <c r="C79" s="7" t="s">
        <v>971</v>
      </c>
      <c r="D79" s="7" t="s">
        <v>869</v>
      </c>
      <c r="E79" s="8">
        <v>31461</v>
      </c>
      <c r="F79" s="7">
        <v>35</v>
      </c>
      <c r="G79" s="7" t="s">
        <v>855</v>
      </c>
      <c r="H79" s="7">
        <f t="shared" si="4"/>
        <v>1</v>
      </c>
      <c r="I79" s="7" t="s">
        <v>857</v>
      </c>
      <c r="J79" s="7" t="s">
        <v>873</v>
      </c>
      <c r="K79" s="7" t="s">
        <v>1767</v>
      </c>
      <c r="L79" s="8">
        <v>40975</v>
      </c>
      <c r="M79" s="8"/>
      <c r="N79" s="7">
        <v>11</v>
      </c>
      <c r="O79" s="7" t="str">
        <f t="shared" si="5"/>
        <v/>
      </c>
      <c r="P79" s="7">
        <f t="shared" si="6"/>
        <v>1</v>
      </c>
      <c r="Q79" s="9">
        <v>588132</v>
      </c>
      <c r="R79" s="9">
        <f t="shared" si="7"/>
        <v>588132</v>
      </c>
    </row>
    <row r="80" spans="2:18" ht="16.8" x14ac:dyDescent="0.3">
      <c r="B80" s="7" t="s">
        <v>837</v>
      </c>
      <c r="C80" s="7" t="s">
        <v>972</v>
      </c>
      <c r="D80" s="7" t="s">
        <v>869</v>
      </c>
      <c r="E80" s="8">
        <v>31379</v>
      </c>
      <c r="F80" s="7">
        <v>35</v>
      </c>
      <c r="G80" s="7" t="s">
        <v>855</v>
      </c>
      <c r="H80" s="7">
        <f t="shared" si="4"/>
        <v>1</v>
      </c>
      <c r="I80" s="7" t="s">
        <v>857</v>
      </c>
      <c r="J80" s="7" t="s">
        <v>873</v>
      </c>
      <c r="K80" s="7" t="s">
        <v>1767</v>
      </c>
      <c r="L80" s="8">
        <v>37233</v>
      </c>
      <c r="M80" s="8"/>
      <c r="N80" s="7">
        <v>22</v>
      </c>
      <c r="O80" s="7" t="str">
        <f t="shared" si="5"/>
        <v/>
      </c>
      <c r="P80" s="7">
        <f t="shared" si="6"/>
        <v>1</v>
      </c>
      <c r="Q80" s="9">
        <v>588132</v>
      </c>
      <c r="R80" s="9">
        <f t="shared" si="7"/>
        <v>588132</v>
      </c>
    </row>
    <row r="81" spans="2:18" ht="16.8" x14ac:dyDescent="0.3">
      <c r="B81" s="7" t="s">
        <v>27</v>
      </c>
      <c r="C81" s="7" t="s">
        <v>973</v>
      </c>
      <c r="D81" s="7" t="s">
        <v>867</v>
      </c>
      <c r="E81" s="8">
        <v>31671</v>
      </c>
      <c r="F81" s="7">
        <v>35</v>
      </c>
      <c r="G81" s="7" t="s">
        <v>854</v>
      </c>
      <c r="H81" s="7">
        <f t="shared" si="4"/>
        <v>1</v>
      </c>
      <c r="I81" s="7" t="s">
        <v>858</v>
      </c>
      <c r="J81" s="7" t="s">
        <v>876</v>
      </c>
      <c r="K81" s="7" t="s">
        <v>1767</v>
      </c>
      <c r="L81" s="8">
        <v>39535</v>
      </c>
      <c r="M81" s="8"/>
      <c r="N81" s="7">
        <v>15</v>
      </c>
      <c r="O81" s="7" t="str">
        <f t="shared" si="5"/>
        <v/>
      </c>
      <c r="P81" s="7">
        <f t="shared" si="6"/>
        <v>1</v>
      </c>
      <c r="Q81" s="9">
        <v>516071</v>
      </c>
      <c r="R81" s="9">
        <f t="shared" si="7"/>
        <v>516071</v>
      </c>
    </row>
    <row r="82" spans="2:18" ht="16.8" x14ac:dyDescent="0.3">
      <c r="B82" s="7" t="s">
        <v>52</v>
      </c>
      <c r="C82" s="7" t="s">
        <v>974</v>
      </c>
      <c r="D82" s="7" t="s">
        <v>866</v>
      </c>
      <c r="E82" s="8">
        <v>32199</v>
      </c>
      <c r="F82" s="7">
        <v>33</v>
      </c>
      <c r="G82" s="7" t="s">
        <v>854</v>
      </c>
      <c r="H82" s="7">
        <f t="shared" si="4"/>
        <v>1</v>
      </c>
      <c r="I82" s="7" t="s">
        <v>858</v>
      </c>
      <c r="J82" s="7" t="s">
        <v>871</v>
      </c>
      <c r="K82" s="7" t="s">
        <v>1767</v>
      </c>
      <c r="L82" s="8">
        <v>41614</v>
      </c>
      <c r="M82" s="8"/>
      <c r="N82" s="7">
        <v>10</v>
      </c>
      <c r="O82" s="7" t="str">
        <f t="shared" si="5"/>
        <v/>
      </c>
      <c r="P82" s="7">
        <f t="shared" si="6"/>
        <v>1</v>
      </c>
      <c r="Q82" s="9">
        <v>568377</v>
      </c>
      <c r="R82" s="9">
        <f t="shared" si="7"/>
        <v>568377</v>
      </c>
    </row>
    <row r="83" spans="2:18" ht="16.8" x14ac:dyDescent="0.3">
      <c r="B83" s="7" t="s">
        <v>69</v>
      </c>
      <c r="C83" s="7" t="s">
        <v>975</v>
      </c>
      <c r="D83" s="7" t="s">
        <v>849</v>
      </c>
      <c r="E83" s="8">
        <v>30327</v>
      </c>
      <c r="F83" s="7">
        <v>38</v>
      </c>
      <c r="G83" s="7" t="s">
        <v>855</v>
      </c>
      <c r="H83" s="7">
        <f t="shared" si="4"/>
        <v>1</v>
      </c>
      <c r="I83" s="7" t="s">
        <v>858</v>
      </c>
      <c r="J83" s="7" t="s">
        <v>872</v>
      </c>
      <c r="K83" s="7" t="s">
        <v>1767</v>
      </c>
      <c r="L83" s="8">
        <v>43662</v>
      </c>
      <c r="M83" s="8"/>
      <c r="N83" s="7">
        <v>4</v>
      </c>
      <c r="O83" s="7" t="str">
        <f t="shared" si="5"/>
        <v/>
      </c>
      <c r="P83" s="7">
        <f t="shared" si="6"/>
        <v>1</v>
      </c>
      <c r="Q83" s="9">
        <v>723432</v>
      </c>
      <c r="R83" s="9">
        <f t="shared" si="7"/>
        <v>723432</v>
      </c>
    </row>
    <row r="84" spans="2:18" ht="16.8" x14ac:dyDescent="0.3">
      <c r="B84" s="7" t="s">
        <v>149</v>
      </c>
      <c r="C84" s="7" t="s">
        <v>976</v>
      </c>
      <c r="D84" s="7" t="s">
        <v>863</v>
      </c>
      <c r="E84" s="8">
        <v>30326</v>
      </c>
      <c r="F84" s="7">
        <v>38</v>
      </c>
      <c r="G84" s="7" t="s">
        <v>855</v>
      </c>
      <c r="H84" s="7">
        <f t="shared" si="4"/>
        <v>1</v>
      </c>
      <c r="I84" s="7" t="s">
        <v>858</v>
      </c>
      <c r="J84" s="7" t="s">
        <v>873</v>
      </c>
      <c r="K84" s="7" t="s">
        <v>1767</v>
      </c>
      <c r="L84" s="8">
        <v>41310</v>
      </c>
      <c r="M84" s="8"/>
      <c r="N84" s="7">
        <v>10</v>
      </c>
      <c r="O84" s="7" t="str">
        <f t="shared" si="5"/>
        <v/>
      </c>
      <c r="P84" s="7">
        <f t="shared" si="6"/>
        <v>1</v>
      </c>
      <c r="Q84" s="9">
        <v>755713</v>
      </c>
      <c r="R84" s="9">
        <f t="shared" si="7"/>
        <v>755713</v>
      </c>
    </row>
    <row r="85" spans="2:18" ht="16.8" x14ac:dyDescent="0.3">
      <c r="B85" s="7" t="s">
        <v>161</v>
      </c>
      <c r="C85" s="7" t="s">
        <v>977</v>
      </c>
      <c r="D85" s="7" t="s">
        <v>851</v>
      </c>
      <c r="E85" s="8">
        <v>30426</v>
      </c>
      <c r="F85" s="7">
        <v>38</v>
      </c>
      <c r="G85" s="7" t="s">
        <v>854</v>
      </c>
      <c r="H85" s="7">
        <f t="shared" si="4"/>
        <v>1</v>
      </c>
      <c r="I85" s="7" t="s">
        <v>858</v>
      </c>
      <c r="J85" s="7" t="s">
        <v>871</v>
      </c>
      <c r="K85" s="7" t="s">
        <v>1767</v>
      </c>
      <c r="L85" s="8">
        <v>42214</v>
      </c>
      <c r="M85" s="8"/>
      <c r="N85" s="7">
        <v>8</v>
      </c>
      <c r="O85" s="7" t="str">
        <f t="shared" si="5"/>
        <v/>
      </c>
      <c r="P85" s="7">
        <f t="shared" si="6"/>
        <v>1</v>
      </c>
      <c r="Q85" s="9">
        <v>884434</v>
      </c>
      <c r="R85" s="9">
        <f t="shared" si="7"/>
        <v>884434</v>
      </c>
    </row>
    <row r="86" spans="2:18" ht="16.8" x14ac:dyDescent="0.3">
      <c r="B86" s="7" t="s">
        <v>180</v>
      </c>
      <c r="C86" s="7" t="s">
        <v>978</v>
      </c>
      <c r="D86" s="7" t="s">
        <v>867</v>
      </c>
      <c r="E86" s="8">
        <v>30342</v>
      </c>
      <c r="F86" s="7">
        <v>38</v>
      </c>
      <c r="G86" s="7" t="s">
        <v>854</v>
      </c>
      <c r="H86" s="7">
        <f t="shared" si="4"/>
        <v>1</v>
      </c>
      <c r="I86" s="7" t="s">
        <v>858</v>
      </c>
      <c r="J86" s="7" t="s">
        <v>876</v>
      </c>
      <c r="K86" s="7" t="s">
        <v>1767</v>
      </c>
      <c r="L86" s="8">
        <v>41398</v>
      </c>
      <c r="M86" s="8"/>
      <c r="N86" s="7">
        <v>10</v>
      </c>
      <c r="O86" s="7" t="str">
        <f t="shared" si="5"/>
        <v/>
      </c>
      <c r="P86" s="7">
        <f t="shared" si="6"/>
        <v>1</v>
      </c>
      <c r="Q86" s="9">
        <v>516071</v>
      </c>
      <c r="R86" s="9">
        <f t="shared" si="7"/>
        <v>516071</v>
      </c>
    </row>
    <row r="87" spans="2:18" ht="16.8" x14ac:dyDescent="0.3">
      <c r="B87" s="7" t="s">
        <v>193</v>
      </c>
      <c r="C87" s="7" t="s">
        <v>979</v>
      </c>
      <c r="D87" s="7" t="s">
        <v>852</v>
      </c>
      <c r="E87" s="8">
        <v>35916</v>
      </c>
      <c r="F87" s="7">
        <v>23</v>
      </c>
      <c r="G87" s="7" t="s">
        <v>854</v>
      </c>
      <c r="H87" s="7">
        <f t="shared" si="4"/>
        <v>1</v>
      </c>
      <c r="I87" s="7" t="s">
        <v>858</v>
      </c>
      <c r="J87" s="7" t="s">
        <v>876</v>
      </c>
      <c r="K87" s="7" t="s">
        <v>1767</v>
      </c>
      <c r="L87" s="8">
        <v>39338</v>
      </c>
      <c r="M87" s="8"/>
      <c r="N87" s="7">
        <v>16</v>
      </c>
      <c r="O87" s="7" t="str">
        <f t="shared" si="5"/>
        <v/>
      </c>
      <c r="P87" s="7">
        <f t="shared" si="6"/>
        <v>1</v>
      </c>
      <c r="Q87" s="9">
        <v>780333</v>
      </c>
      <c r="R87" s="9">
        <f t="shared" si="7"/>
        <v>780333</v>
      </c>
    </row>
    <row r="88" spans="2:18" ht="16.8" x14ac:dyDescent="0.3">
      <c r="B88" s="7" t="s">
        <v>199</v>
      </c>
      <c r="C88" s="7" t="s">
        <v>980</v>
      </c>
      <c r="D88" s="7" t="s">
        <v>849</v>
      </c>
      <c r="E88" s="8">
        <v>35741</v>
      </c>
      <c r="F88" s="7">
        <v>23</v>
      </c>
      <c r="G88" s="7" t="s">
        <v>854</v>
      </c>
      <c r="H88" s="7">
        <f t="shared" si="4"/>
        <v>1</v>
      </c>
      <c r="I88" s="7" t="s">
        <v>858</v>
      </c>
      <c r="J88" s="7" t="s">
        <v>872</v>
      </c>
      <c r="K88" s="7" t="s">
        <v>1767</v>
      </c>
      <c r="L88" s="8">
        <v>42876</v>
      </c>
      <c r="M88" s="8"/>
      <c r="N88" s="7">
        <v>6</v>
      </c>
      <c r="O88" s="7" t="str">
        <f t="shared" si="5"/>
        <v/>
      </c>
      <c r="P88" s="7">
        <f t="shared" si="6"/>
        <v>1</v>
      </c>
      <c r="Q88" s="9">
        <v>723432</v>
      </c>
      <c r="R88" s="9">
        <f t="shared" si="7"/>
        <v>723432</v>
      </c>
    </row>
    <row r="89" spans="2:18" ht="16.8" x14ac:dyDescent="0.3">
      <c r="B89" s="7" t="s">
        <v>209</v>
      </c>
      <c r="C89" s="7" t="s">
        <v>981</v>
      </c>
      <c r="D89" s="7" t="s">
        <v>869</v>
      </c>
      <c r="E89" s="8">
        <v>30453</v>
      </c>
      <c r="F89" s="7">
        <v>38</v>
      </c>
      <c r="G89" s="7" t="s">
        <v>854</v>
      </c>
      <c r="H89" s="7">
        <f t="shared" si="4"/>
        <v>1</v>
      </c>
      <c r="I89" s="7" t="s">
        <v>858</v>
      </c>
      <c r="J89" s="7" t="s">
        <v>873</v>
      </c>
      <c r="K89" s="7" t="s">
        <v>1767</v>
      </c>
      <c r="L89" s="8">
        <v>38597</v>
      </c>
      <c r="M89" s="8"/>
      <c r="N89" s="7">
        <v>18</v>
      </c>
      <c r="O89" s="7" t="str">
        <f t="shared" si="5"/>
        <v/>
      </c>
      <c r="P89" s="7">
        <f t="shared" si="6"/>
        <v>1</v>
      </c>
      <c r="Q89" s="9">
        <v>588132</v>
      </c>
      <c r="R89" s="9">
        <f t="shared" si="7"/>
        <v>588132</v>
      </c>
    </row>
    <row r="90" spans="2:18" ht="16.8" x14ac:dyDescent="0.3">
      <c r="B90" s="7" t="s">
        <v>216</v>
      </c>
      <c r="C90" s="7" t="s">
        <v>982</v>
      </c>
      <c r="D90" s="7" t="s">
        <v>866</v>
      </c>
      <c r="E90" s="8">
        <v>35946</v>
      </c>
      <c r="F90" s="7">
        <v>23</v>
      </c>
      <c r="G90" s="7" t="s">
        <v>855</v>
      </c>
      <c r="H90" s="7" t="str">
        <f t="shared" si="4"/>
        <v/>
      </c>
      <c r="I90" s="7" t="s">
        <v>858</v>
      </c>
      <c r="J90" s="7" t="s">
        <v>871</v>
      </c>
      <c r="K90" s="7" t="s">
        <v>1767</v>
      </c>
      <c r="L90" s="8">
        <v>39913</v>
      </c>
      <c r="M90" s="8">
        <v>40903</v>
      </c>
      <c r="N90" s="7">
        <v>2</v>
      </c>
      <c r="O90" s="7">
        <f t="shared" si="5"/>
        <v>1</v>
      </c>
      <c r="P90" s="7" t="str">
        <f t="shared" si="6"/>
        <v/>
      </c>
      <c r="Q90" s="9">
        <v>568377</v>
      </c>
      <c r="R90" s="9">
        <f t="shared" si="7"/>
        <v>0</v>
      </c>
    </row>
    <row r="91" spans="2:18" ht="16.8" x14ac:dyDescent="0.3">
      <c r="B91" s="7" t="s">
        <v>276</v>
      </c>
      <c r="C91" s="7" t="s">
        <v>983</v>
      </c>
      <c r="D91" s="7" t="s">
        <v>860</v>
      </c>
      <c r="E91" s="8">
        <v>31654</v>
      </c>
      <c r="F91" s="7">
        <v>35</v>
      </c>
      <c r="G91" s="7" t="s">
        <v>855</v>
      </c>
      <c r="H91" s="7" t="str">
        <f t="shared" si="4"/>
        <v/>
      </c>
      <c r="I91" s="7" t="s">
        <v>858</v>
      </c>
      <c r="J91" s="7" t="s">
        <v>875</v>
      </c>
      <c r="K91" s="7" t="s">
        <v>1767</v>
      </c>
      <c r="L91" s="8">
        <v>39910</v>
      </c>
      <c r="M91" s="8">
        <v>40734</v>
      </c>
      <c r="N91" s="7">
        <v>2</v>
      </c>
      <c r="O91" s="7">
        <f t="shared" si="5"/>
        <v>1</v>
      </c>
      <c r="P91" s="7" t="str">
        <f t="shared" si="6"/>
        <v/>
      </c>
      <c r="Q91" s="9">
        <v>878659</v>
      </c>
      <c r="R91" s="9">
        <f t="shared" si="7"/>
        <v>0</v>
      </c>
    </row>
    <row r="92" spans="2:18" ht="16.8" x14ac:dyDescent="0.3">
      <c r="B92" s="7" t="s">
        <v>305</v>
      </c>
      <c r="C92" s="7" t="s">
        <v>984</v>
      </c>
      <c r="D92" s="7" t="s">
        <v>869</v>
      </c>
      <c r="E92" s="8">
        <v>29814</v>
      </c>
      <c r="F92" s="7">
        <v>40</v>
      </c>
      <c r="G92" s="7" t="s">
        <v>855</v>
      </c>
      <c r="H92" s="7" t="str">
        <f t="shared" si="4"/>
        <v/>
      </c>
      <c r="I92" s="7" t="s">
        <v>858</v>
      </c>
      <c r="J92" s="7" t="s">
        <v>873</v>
      </c>
      <c r="K92" s="7" t="s">
        <v>1767</v>
      </c>
      <c r="L92" s="8">
        <v>39219</v>
      </c>
      <c r="M92" s="8">
        <v>40022</v>
      </c>
      <c r="N92" s="7">
        <v>2</v>
      </c>
      <c r="O92" s="7">
        <f t="shared" si="5"/>
        <v>1</v>
      </c>
      <c r="P92" s="7" t="str">
        <f t="shared" si="6"/>
        <v/>
      </c>
      <c r="Q92" s="9">
        <v>588132</v>
      </c>
      <c r="R92" s="9">
        <f t="shared" si="7"/>
        <v>0</v>
      </c>
    </row>
    <row r="93" spans="2:18" ht="16.8" x14ac:dyDescent="0.3">
      <c r="B93" s="7" t="s">
        <v>345</v>
      </c>
      <c r="C93" s="7" t="s">
        <v>985</v>
      </c>
      <c r="D93" s="7" t="s">
        <v>852</v>
      </c>
      <c r="E93" s="8">
        <v>29966</v>
      </c>
      <c r="F93" s="7">
        <v>39</v>
      </c>
      <c r="G93" s="7" t="s">
        <v>854</v>
      </c>
      <c r="H93" s="7">
        <f t="shared" si="4"/>
        <v>1</v>
      </c>
      <c r="I93" s="7" t="s">
        <v>858</v>
      </c>
      <c r="J93" s="7" t="s">
        <v>876</v>
      </c>
      <c r="K93" s="7" t="s">
        <v>1767</v>
      </c>
      <c r="L93" s="8">
        <v>43704</v>
      </c>
      <c r="M93" s="8"/>
      <c r="N93" s="7">
        <v>4</v>
      </c>
      <c r="O93" s="7" t="str">
        <f t="shared" si="5"/>
        <v/>
      </c>
      <c r="P93" s="7">
        <f t="shared" si="6"/>
        <v>1</v>
      </c>
      <c r="Q93" s="9">
        <v>780333</v>
      </c>
      <c r="R93" s="9">
        <f t="shared" si="7"/>
        <v>780333</v>
      </c>
    </row>
    <row r="94" spans="2:18" ht="16.8" x14ac:dyDescent="0.3">
      <c r="B94" s="7" t="s">
        <v>476</v>
      </c>
      <c r="C94" s="7" t="s">
        <v>986</v>
      </c>
      <c r="D94" s="7" t="s">
        <v>849</v>
      </c>
      <c r="E94" s="8">
        <v>30140</v>
      </c>
      <c r="F94" s="7">
        <v>39</v>
      </c>
      <c r="G94" s="7" t="s">
        <v>855</v>
      </c>
      <c r="H94" s="7">
        <f t="shared" si="4"/>
        <v>1</v>
      </c>
      <c r="I94" s="7" t="s">
        <v>858</v>
      </c>
      <c r="J94" s="7" t="s">
        <v>872</v>
      </c>
      <c r="K94" s="7" t="s">
        <v>1767</v>
      </c>
      <c r="L94" s="8">
        <v>38986</v>
      </c>
      <c r="M94" s="8"/>
      <c r="N94" s="7">
        <v>17</v>
      </c>
      <c r="O94" s="7" t="str">
        <f t="shared" si="5"/>
        <v/>
      </c>
      <c r="P94" s="7">
        <f t="shared" si="6"/>
        <v>1</v>
      </c>
      <c r="Q94" s="9">
        <v>723432</v>
      </c>
      <c r="R94" s="9">
        <f t="shared" si="7"/>
        <v>723432</v>
      </c>
    </row>
    <row r="95" spans="2:18" ht="16.8" x14ac:dyDescent="0.3">
      <c r="B95" s="7" t="s">
        <v>485</v>
      </c>
      <c r="C95" s="7" t="s">
        <v>987</v>
      </c>
      <c r="D95" s="7" t="s">
        <v>863</v>
      </c>
      <c r="E95" s="8">
        <v>35846</v>
      </c>
      <c r="F95" s="7">
        <v>23</v>
      </c>
      <c r="G95" s="7" t="s">
        <v>854</v>
      </c>
      <c r="H95" s="7">
        <f t="shared" si="4"/>
        <v>1</v>
      </c>
      <c r="I95" s="7" t="s">
        <v>858</v>
      </c>
      <c r="J95" s="7" t="s">
        <v>873</v>
      </c>
      <c r="K95" s="7" t="s">
        <v>1767</v>
      </c>
      <c r="L95" s="8">
        <v>41669</v>
      </c>
      <c r="M95" s="8"/>
      <c r="N95" s="7">
        <v>9</v>
      </c>
      <c r="O95" s="7" t="str">
        <f t="shared" si="5"/>
        <v/>
      </c>
      <c r="P95" s="7">
        <f t="shared" si="6"/>
        <v>1</v>
      </c>
      <c r="Q95" s="9">
        <v>755713</v>
      </c>
      <c r="R95" s="9">
        <f t="shared" si="7"/>
        <v>755713</v>
      </c>
    </row>
    <row r="96" spans="2:18" ht="16.8" x14ac:dyDescent="0.3">
      <c r="B96" s="7" t="s">
        <v>532</v>
      </c>
      <c r="C96" s="7" t="s">
        <v>988</v>
      </c>
      <c r="D96" s="7" t="s">
        <v>868</v>
      </c>
      <c r="E96" s="8">
        <v>32613</v>
      </c>
      <c r="F96" s="7">
        <v>32</v>
      </c>
      <c r="G96" s="7" t="s">
        <v>855</v>
      </c>
      <c r="H96" s="7">
        <f t="shared" si="4"/>
        <v>1</v>
      </c>
      <c r="I96" s="7" t="s">
        <v>858</v>
      </c>
      <c r="J96" s="7" t="s">
        <v>875</v>
      </c>
      <c r="K96" s="7" t="s">
        <v>1767</v>
      </c>
      <c r="L96" s="8">
        <v>41215</v>
      </c>
      <c r="M96" s="8"/>
      <c r="N96" s="7">
        <v>11</v>
      </c>
      <c r="O96" s="7" t="str">
        <f t="shared" si="5"/>
        <v/>
      </c>
      <c r="P96" s="7">
        <f t="shared" si="6"/>
        <v>1</v>
      </c>
      <c r="Q96" s="9">
        <v>650876</v>
      </c>
      <c r="R96" s="9">
        <f t="shared" si="7"/>
        <v>650876</v>
      </c>
    </row>
    <row r="97" spans="2:18" ht="16.8" x14ac:dyDescent="0.3">
      <c r="B97" s="7" t="s">
        <v>595</v>
      </c>
      <c r="C97" s="7" t="s">
        <v>989</v>
      </c>
      <c r="D97" s="7" t="s">
        <v>866</v>
      </c>
      <c r="E97" s="8">
        <v>34589</v>
      </c>
      <c r="F97" s="7">
        <v>27</v>
      </c>
      <c r="G97" s="7" t="s">
        <v>855</v>
      </c>
      <c r="H97" s="7">
        <f t="shared" si="4"/>
        <v>1</v>
      </c>
      <c r="I97" s="7" t="s">
        <v>858</v>
      </c>
      <c r="J97" s="7" t="s">
        <v>871</v>
      </c>
      <c r="K97" s="7" t="s">
        <v>1767</v>
      </c>
      <c r="L97" s="8">
        <v>39656</v>
      </c>
      <c r="M97" s="8"/>
      <c r="N97" s="7">
        <v>15</v>
      </c>
      <c r="O97" s="7" t="str">
        <f t="shared" si="5"/>
        <v/>
      </c>
      <c r="P97" s="7">
        <f t="shared" si="6"/>
        <v>1</v>
      </c>
      <c r="Q97" s="9">
        <v>568377</v>
      </c>
      <c r="R97" s="9">
        <f t="shared" si="7"/>
        <v>568377</v>
      </c>
    </row>
    <row r="98" spans="2:18" ht="16.8" x14ac:dyDescent="0.3">
      <c r="B98" s="7" t="s">
        <v>627</v>
      </c>
      <c r="C98" s="7" t="s">
        <v>990</v>
      </c>
      <c r="D98" s="7" t="s">
        <v>852</v>
      </c>
      <c r="E98" s="8">
        <v>31936</v>
      </c>
      <c r="F98" s="7">
        <v>34</v>
      </c>
      <c r="G98" s="7" t="s">
        <v>854</v>
      </c>
      <c r="H98" s="7">
        <f t="shared" si="4"/>
        <v>1</v>
      </c>
      <c r="I98" s="7" t="s">
        <v>858</v>
      </c>
      <c r="J98" s="7" t="s">
        <v>876</v>
      </c>
      <c r="K98" s="7" t="s">
        <v>1767</v>
      </c>
      <c r="L98" s="8">
        <v>37224</v>
      </c>
      <c r="M98" s="8"/>
      <c r="N98" s="7">
        <v>22</v>
      </c>
      <c r="O98" s="7" t="str">
        <f t="shared" si="5"/>
        <v/>
      </c>
      <c r="P98" s="7">
        <f t="shared" si="6"/>
        <v>1</v>
      </c>
      <c r="Q98" s="9">
        <v>780333</v>
      </c>
      <c r="R98" s="9">
        <f t="shared" si="7"/>
        <v>780333</v>
      </c>
    </row>
    <row r="99" spans="2:18" ht="16.8" x14ac:dyDescent="0.3">
      <c r="B99" s="7" t="s">
        <v>647</v>
      </c>
      <c r="C99" s="7" t="s">
        <v>991</v>
      </c>
      <c r="D99" s="7" t="s">
        <v>852</v>
      </c>
      <c r="E99" s="8">
        <v>35065</v>
      </c>
      <c r="F99" s="7">
        <v>25</v>
      </c>
      <c r="G99" s="7" t="s">
        <v>855</v>
      </c>
      <c r="H99" s="7">
        <f t="shared" si="4"/>
        <v>1</v>
      </c>
      <c r="I99" s="7" t="s">
        <v>858</v>
      </c>
      <c r="J99" s="7" t="s">
        <v>876</v>
      </c>
      <c r="K99" s="7" t="s">
        <v>1767</v>
      </c>
      <c r="L99" s="8">
        <v>36744</v>
      </c>
      <c r="M99" s="8"/>
      <c r="N99" s="7">
        <v>23</v>
      </c>
      <c r="O99" s="7" t="str">
        <f t="shared" si="5"/>
        <v/>
      </c>
      <c r="P99" s="7">
        <f t="shared" si="6"/>
        <v>1</v>
      </c>
      <c r="Q99" s="9">
        <v>780333</v>
      </c>
      <c r="R99" s="9">
        <f t="shared" si="7"/>
        <v>780333</v>
      </c>
    </row>
    <row r="100" spans="2:18" ht="16.8" x14ac:dyDescent="0.3">
      <c r="B100" s="7" t="s">
        <v>667</v>
      </c>
      <c r="C100" s="7" t="s">
        <v>992</v>
      </c>
      <c r="D100" s="7" t="s">
        <v>860</v>
      </c>
      <c r="E100" s="8">
        <v>30824</v>
      </c>
      <c r="F100" s="7">
        <v>37</v>
      </c>
      <c r="G100" s="7" t="s">
        <v>854</v>
      </c>
      <c r="H100" s="7">
        <f t="shared" si="4"/>
        <v>1</v>
      </c>
      <c r="I100" s="7" t="s">
        <v>858</v>
      </c>
      <c r="J100" s="7" t="s">
        <v>875</v>
      </c>
      <c r="K100" s="7" t="s">
        <v>1767</v>
      </c>
      <c r="L100" s="8">
        <v>37802</v>
      </c>
      <c r="M100" s="8"/>
      <c r="N100" s="7">
        <v>20</v>
      </c>
      <c r="O100" s="7" t="str">
        <f t="shared" si="5"/>
        <v/>
      </c>
      <c r="P100" s="7">
        <f t="shared" si="6"/>
        <v>1</v>
      </c>
      <c r="Q100" s="9">
        <v>878659</v>
      </c>
      <c r="R100" s="9">
        <f t="shared" si="7"/>
        <v>878659</v>
      </c>
    </row>
    <row r="101" spans="2:18" ht="16.8" x14ac:dyDescent="0.3">
      <c r="B101" s="7" t="s">
        <v>740</v>
      </c>
      <c r="C101" s="7" t="s">
        <v>993</v>
      </c>
      <c r="D101" s="7" t="s">
        <v>860</v>
      </c>
      <c r="E101" s="8">
        <v>30025</v>
      </c>
      <c r="F101" s="7">
        <v>39</v>
      </c>
      <c r="G101" s="7" t="s">
        <v>855</v>
      </c>
      <c r="H101" s="7">
        <f t="shared" si="4"/>
        <v>1</v>
      </c>
      <c r="I101" s="7" t="s">
        <v>858</v>
      </c>
      <c r="J101" s="7" t="s">
        <v>875</v>
      </c>
      <c r="K101" s="7" t="s">
        <v>1767</v>
      </c>
      <c r="L101" s="8">
        <v>41990</v>
      </c>
      <c r="M101" s="8"/>
      <c r="N101" s="7">
        <v>9</v>
      </c>
      <c r="O101" s="7" t="str">
        <f t="shared" si="5"/>
        <v/>
      </c>
      <c r="P101" s="7">
        <f t="shared" si="6"/>
        <v>1</v>
      </c>
      <c r="Q101" s="9">
        <v>878659</v>
      </c>
      <c r="R101" s="9">
        <f t="shared" si="7"/>
        <v>878659</v>
      </c>
    </row>
    <row r="102" spans="2:18" ht="16.8" x14ac:dyDescent="0.3">
      <c r="B102" s="7" t="s">
        <v>800</v>
      </c>
      <c r="C102" s="7" t="s">
        <v>994</v>
      </c>
      <c r="D102" s="7" t="s">
        <v>851</v>
      </c>
      <c r="E102" s="8">
        <v>34859</v>
      </c>
      <c r="F102" s="7">
        <v>26</v>
      </c>
      <c r="G102" s="7" t="s">
        <v>854</v>
      </c>
      <c r="H102" s="7">
        <f t="shared" si="4"/>
        <v>1</v>
      </c>
      <c r="I102" s="7" t="s">
        <v>858</v>
      </c>
      <c r="J102" s="7" t="s">
        <v>871</v>
      </c>
      <c r="K102" s="7" t="s">
        <v>1767</v>
      </c>
      <c r="L102" s="8">
        <v>37424</v>
      </c>
      <c r="M102" s="8"/>
      <c r="N102" s="7">
        <v>21</v>
      </c>
      <c r="O102" s="7" t="str">
        <f t="shared" si="5"/>
        <v/>
      </c>
      <c r="P102" s="7">
        <f t="shared" si="6"/>
        <v>1</v>
      </c>
      <c r="Q102" s="9">
        <v>884434</v>
      </c>
      <c r="R102" s="9">
        <f t="shared" si="7"/>
        <v>884434</v>
      </c>
    </row>
    <row r="103" spans="2:18" ht="16.8" x14ac:dyDescent="0.3">
      <c r="B103" s="7" t="s">
        <v>840</v>
      </c>
      <c r="C103" s="7" t="s">
        <v>995</v>
      </c>
      <c r="D103" s="7" t="s">
        <v>867</v>
      </c>
      <c r="E103" s="8">
        <v>33568</v>
      </c>
      <c r="F103" s="7">
        <v>29</v>
      </c>
      <c r="G103" s="7" t="s">
        <v>854</v>
      </c>
      <c r="H103" s="7">
        <f t="shared" si="4"/>
        <v>1</v>
      </c>
      <c r="I103" s="7" t="s">
        <v>858</v>
      </c>
      <c r="J103" s="7" t="s">
        <v>876</v>
      </c>
      <c r="K103" s="7" t="s">
        <v>1767</v>
      </c>
      <c r="L103" s="8">
        <v>42581</v>
      </c>
      <c r="M103" s="8"/>
      <c r="N103" s="7">
        <v>7</v>
      </c>
      <c r="O103" s="7" t="str">
        <f t="shared" si="5"/>
        <v/>
      </c>
      <c r="P103" s="7">
        <f t="shared" si="6"/>
        <v>1</v>
      </c>
      <c r="Q103" s="9">
        <v>516071</v>
      </c>
      <c r="R103" s="9">
        <f t="shared" si="7"/>
        <v>516071</v>
      </c>
    </row>
    <row r="104" spans="2:18" ht="16.8" x14ac:dyDescent="0.3">
      <c r="B104" s="7" t="s">
        <v>9</v>
      </c>
      <c r="C104" s="7" t="s">
        <v>996</v>
      </c>
      <c r="D104" s="7" t="s">
        <v>860</v>
      </c>
      <c r="E104" s="8">
        <v>34564</v>
      </c>
      <c r="F104" s="7">
        <v>27</v>
      </c>
      <c r="G104" s="7" t="s">
        <v>854</v>
      </c>
      <c r="H104" s="7" t="str">
        <f t="shared" si="4"/>
        <v/>
      </c>
      <c r="I104" s="7" t="s">
        <v>859</v>
      </c>
      <c r="J104" s="7" t="s">
        <v>875</v>
      </c>
      <c r="K104" s="7" t="s">
        <v>1767</v>
      </c>
      <c r="L104" s="8">
        <v>41739</v>
      </c>
      <c r="M104" s="8">
        <v>42652</v>
      </c>
      <c r="N104" s="7">
        <v>2</v>
      </c>
      <c r="O104" s="7">
        <f t="shared" si="5"/>
        <v>1</v>
      </c>
      <c r="P104" s="7" t="str">
        <f t="shared" si="6"/>
        <v/>
      </c>
      <c r="Q104" s="9">
        <v>878659</v>
      </c>
      <c r="R104" s="9">
        <f t="shared" si="7"/>
        <v>0</v>
      </c>
    </row>
    <row r="105" spans="2:18" ht="16.8" x14ac:dyDescent="0.3">
      <c r="B105" s="7" t="s">
        <v>134</v>
      </c>
      <c r="C105" s="7" t="s">
        <v>997</v>
      </c>
      <c r="D105" s="7" t="s">
        <v>849</v>
      </c>
      <c r="E105" s="8">
        <v>31863</v>
      </c>
      <c r="F105" s="7">
        <v>34</v>
      </c>
      <c r="G105" s="7" t="s">
        <v>854</v>
      </c>
      <c r="H105" s="7" t="str">
        <f t="shared" si="4"/>
        <v/>
      </c>
      <c r="I105" s="7" t="s">
        <v>859</v>
      </c>
      <c r="J105" s="7" t="s">
        <v>872</v>
      </c>
      <c r="K105" s="7" t="s">
        <v>1767</v>
      </c>
      <c r="L105" s="8">
        <v>43196</v>
      </c>
      <c r="M105" s="8">
        <v>44129</v>
      </c>
      <c r="N105" s="7">
        <v>2</v>
      </c>
      <c r="O105" s="7">
        <f t="shared" si="5"/>
        <v>1</v>
      </c>
      <c r="P105" s="7" t="str">
        <f t="shared" si="6"/>
        <v/>
      </c>
      <c r="Q105" s="9">
        <v>723432</v>
      </c>
      <c r="R105" s="9">
        <f t="shared" si="7"/>
        <v>0</v>
      </c>
    </row>
    <row r="106" spans="2:18" ht="16.8" x14ac:dyDescent="0.3">
      <c r="B106" s="7" t="s">
        <v>152</v>
      </c>
      <c r="C106" s="7" t="s">
        <v>998</v>
      </c>
      <c r="D106" s="7" t="s">
        <v>851</v>
      </c>
      <c r="E106" s="8">
        <v>36776</v>
      </c>
      <c r="F106" s="7">
        <v>21</v>
      </c>
      <c r="G106" s="7" t="s">
        <v>855</v>
      </c>
      <c r="H106" s="7">
        <f t="shared" si="4"/>
        <v>1</v>
      </c>
      <c r="I106" s="7" t="s">
        <v>859</v>
      </c>
      <c r="J106" s="7" t="s">
        <v>871</v>
      </c>
      <c r="K106" s="7" t="s">
        <v>1767</v>
      </c>
      <c r="L106" s="8">
        <v>36835</v>
      </c>
      <c r="M106" s="8"/>
      <c r="N106" s="7">
        <v>23</v>
      </c>
      <c r="O106" s="7" t="str">
        <f t="shared" si="5"/>
        <v/>
      </c>
      <c r="P106" s="7">
        <f t="shared" si="6"/>
        <v>1</v>
      </c>
      <c r="Q106" s="9">
        <v>884434</v>
      </c>
      <c r="R106" s="9">
        <f t="shared" si="7"/>
        <v>884434</v>
      </c>
    </row>
    <row r="107" spans="2:18" ht="16.8" x14ac:dyDescent="0.3">
      <c r="B107" s="7" t="s">
        <v>277</v>
      </c>
      <c r="C107" s="7" t="s">
        <v>999</v>
      </c>
      <c r="D107" s="7" t="s">
        <v>852</v>
      </c>
      <c r="E107" s="8">
        <v>32224</v>
      </c>
      <c r="F107" s="7">
        <v>33</v>
      </c>
      <c r="G107" s="7" t="s">
        <v>855</v>
      </c>
      <c r="H107" s="7">
        <f t="shared" si="4"/>
        <v>1</v>
      </c>
      <c r="I107" s="7" t="s">
        <v>859</v>
      </c>
      <c r="J107" s="7" t="s">
        <v>876</v>
      </c>
      <c r="K107" s="7" t="s">
        <v>1767</v>
      </c>
      <c r="L107" s="8">
        <v>39923</v>
      </c>
      <c r="M107" s="8"/>
      <c r="N107" s="7">
        <v>14</v>
      </c>
      <c r="O107" s="7" t="str">
        <f t="shared" si="5"/>
        <v/>
      </c>
      <c r="P107" s="7">
        <f t="shared" si="6"/>
        <v>1</v>
      </c>
      <c r="Q107" s="9">
        <v>780333</v>
      </c>
      <c r="R107" s="9">
        <f t="shared" si="7"/>
        <v>780333</v>
      </c>
    </row>
    <row r="108" spans="2:18" ht="16.8" x14ac:dyDescent="0.3">
      <c r="B108" s="7" t="s">
        <v>292</v>
      </c>
      <c r="C108" s="7" t="s">
        <v>1000</v>
      </c>
      <c r="D108" s="7" t="s">
        <v>869</v>
      </c>
      <c r="E108" s="8">
        <v>34488</v>
      </c>
      <c r="F108" s="7">
        <v>27</v>
      </c>
      <c r="G108" s="7" t="s">
        <v>855</v>
      </c>
      <c r="H108" s="7">
        <f t="shared" si="4"/>
        <v>1</v>
      </c>
      <c r="I108" s="7" t="s">
        <v>859</v>
      </c>
      <c r="J108" s="7" t="s">
        <v>873</v>
      </c>
      <c r="K108" s="7" t="s">
        <v>1767</v>
      </c>
      <c r="L108" s="8">
        <v>41477</v>
      </c>
      <c r="M108" s="8"/>
      <c r="N108" s="7">
        <v>10</v>
      </c>
      <c r="O108" s="7" t="str">
        <f t="shared" si="5"/>
        <v/>
      </c>
      <c r="P108" s="7">
        <f t="shared" si="6"/>
        <v>1</v>
      </c>
      <c r="Q108" s="9">
        <v>588132</v>
      </c>
      <c r="R108" s="9">
        <f t="shared" si="7"/>
        <v>588132</v>
      </c>
    </row>
    <row r="109" spans="2:18" ht="16.8" x14ac:dyDescent="0.3">
      <c r="B109" s="7" t="s">
        <v>336</v>
      </c>
      <c r="C109" s="7" t="s">
        <v>1001</v>
      </c>
      <c r="D109" s="7" t="s">
        <v>852</v>
      </c>
      <c r="E109" s="8">
        <v>34656</v>
      </c>
      <c r="F109" s="7">
        <v>26</v>
      </c>
      <c r="G109" s="7" t="s">
        <v>855</v>
      </c>
      <c r="H109" s="7">
        <f t="shared" si="4"/>
        <v>1</v>
      </c>
      <c r="I109" s="7" t="s">
        <v>859</v>
      </c>
      <c r="J109" s="7" t="s">
        <v>876</v>
      </c>
      <c r="K109" s="7" t="s">
        <v>1767</v>
      </c>
      <c r="L109" s="8">
        <v>36707</v>
      </c>
      <c r="M109" s="8"/>
      <c r="N109" s="7">
        <v>23</v>
      </c>
      <c r="O109" s="7" t="str">
        <f t="shared" si="5"/>
        <v/>
      </c>
      <c r="P109" s="7">
        <f t="shared" si="6"/>
        <v>1</v>
      </c>
      <c r="Q109" s="9">
        <v>780333</v>
      </c>
      <c r="R109" s="9">
        <f t="shared" si="7"/>
        <v>780333</v>
      </c>
    </row>
    <row r="110" spans="2:18" ht="16.8" x14ac:dyDescent="0.3">
      <c r="B110" s="7" t="s">
        <v>377</v>
      </c>
      <c r="C110" s="7" t="s">
        <v>1002</v>
      </c>
      <c r="D110" s="7" t="s">
        <v>870</v>
      </c>
      <c r="E110" s="8">
        <v>33431</v>
      </c>
      <c r="F110" s="7">
        <v>30</v>
      </c>
      <c r="G110" s="7" t="s">
        <v>854</v>
      </c>
      <c r="H110" s="7">
        <f t="shared" si="4"/>
        <v>1</v>
      </c>
      <c r="I110" s="7" t="s">
        <v>859</v>
      </c>
      <c r="J110" s="7" t="s">
        <v>874</v>
      </c>
      <c r="K110" s="7" t="s">
        <v>1767</v>
      </c>
      <c r="L110" s="8">
        <v>40940</v>
      </c>
      <c r="M110" s="8"/>
      <c r="N110" s="7">
        <v>11</v>
      </c>
      <c r="O110" s="7" t="str">
        <f t="shared" si="5"/>
        <v/>
      </c>
      <c r="P110" s="7">
        <f t="shared" si="6"/>
        <v>1</v>
      </c>
      <c r="Q110" s="9">
        <v>586374</v>
      </c>
      <c r="R110" s="9">
        <f t="shared" si="7"/>
        <v>586374</v>
      </c>
    </row>
    <row r="111" spans="2:18" ht="16.8" x14ac:dyDescent="0.3">
      <c r="B111" s="7" t="s">
        <v>386</v>
      </c>
      <c r="C111" s="7" t="s">
        <v>1003</v>
      </c>
      <c r="D111" s="7" t="s">
        <v>867</v>
      </c>
      <c r="E111" s="8">
        <v>34165</v>
      </c>
      <c r="F111" s="7">
        <v>28</v>
      </c>
      <c r="G111" s="7" t="s">
        <v>855</v>
      </c>
      <c r="H111" s="7">
        <f t="shared" si="4"/>
        <v>1</v>
      </c>
      <c r="I111" s="7" t="s">
        <v>859</v>
      </c>
      <c r="J111" s="7" t="s">
        <v>876</v>
      </c>
      <c r="K111" s="7" t="s">
        <v>1767</v>
      </c>
      <c r="L111" s="8">
        <v>42772</v>
      </c>
      <c r="M111" s="8"/>
      <c r="N111" s="7">
        <v>6</v>
      </c>
      <c r="O111" s="7" t="str">
        <f t="shared" si="5"/>
        <v/>
      </c>
      <c r="P111" s="7">
        <f t="shared" si="6"/>
        <v>1</v>
      </c>
      <c r="Q111" s="9">
        <v>516071</v>
      </c>
      <c r="R111" s="9">
        <f t="shared" si="7"/>
        <v>516071</v>
      </c>
    </row>
    <row r="112" spans="2:18" ht="16.8" x14ac:dyDescent="0.3">
      <c r="B112" s="7" t="s">
        <v>409</v>
      </c>
      <c r="C112" s="7" t="s">
        <v>1004</v>
      </c>
      <c r="D112" s="7" t="s">
        <v>863</v>
      </c>
      <c r="E112" s="8">
        <v>34974</v>
      </c>
      <c r="F112" s="7">
        <v>26</v>
      </c>
      <c r="G112" s="7" t="s">
        <v>854</v>
      </c>
      <c r="H112" s="7">
        <f t="shared" si="4"/>
        <v>1</v>
      </c>
      <c r="I112" s="7" t="s">
        <v>859</v>
      </c>
      <c r="J112" s="7" t="s">
        <v>873</v>
      </c>
      <c r="K112" s="7" t="s">
        <v>1767</v>
      </c>
      <c r="L112" s="8">
        <v>42851</v>
      </c>
      <c r="M112" s="8"/>
      <c r="N112" s="7">
        <v>6</v>
      </c>
      <c r="O112" s="7" t="str">
        <f t="shared" si="5"/>
        <v/>
      </c>
      <c r="P112" s="7">
        <f t="shared" si="6"/>
        <v>1</v>
      </c>
      <c r="Q112" s="9">
        <v>755713</v>
      </c>
      <c r="R112" s="9">
        <f t="shared" si="7"/>
        <v>755713</v>
      </c>
    </row>
    <row r="113" spans="2:18" ht="16.8" x14ac:dyDescent="0.3">
      <c r="B113" s="7" t="s">
        <v>449</v>
      </c>
      <c r="C113" s="7" t="s">
        <v>1005</v>
      </c>
      <c r="D113" s="7" t="s">
        <v>866</v>
      </c>
      <c r="E113" s="8">
        <v>29950</v>
      </c>
      <c r="F113" s="7">
        <v>39</v>
      </c>
      <c r="G113" s="7" t="s">
        <v>855</v>
      </c>
      <c r="H113" s="7">
        <f t="shared" si="4"/>
        <v>1</v>
      </c>
      <c r="I113" s="7" t="s">
        <v>859</v>
      </c>
      <c r="J113" s="7" t="s">
        <v>871</v>
      </c>
      <c r="K113" s="7" t="s">
        <v>1767</v>
      </c>
      <c r="L113" s="8">
        <v>41340</v>
      </c>
      <c r="M113" s="8"/>
      <c r="N113" s="7">
        <v>10</v>
      </c>
      <c r="O113" s="7" t="str">
        <f t="shared" si="5"/>
        <v/>
      </c>
      <c r="P113" s="7">
        <f t="shared" si="6"/>
        <v>1</v>
      </c>
      <c r="Q113" s="9">
        <v>568377</v>
      </c>
      <c r="R113" s="9">
        <f t="shared" si="7"/>
        <v>568377</v>
      </c>
    </row>
    <row r="114" spans="2:18" ht="16.8" x14ac:dyDescent="0.3">
      <c r="B114" s="7" t="s">
        <v>514</v>
      </c>
      <c r="C114" s="7" t="s">
        <v>1006</v>
      </c>
      <c r="D114" s="7" t="s">
        <v>860</v>
      </c>
      <c r="E114" s="8">
        <v>31401</v>
      </c>
      <c r="F114" s="7">
        <v>35</v>
      </c>
      <c r="G114" s="7" t="s">
        <v>854</v>
      </c>
      <c r="H114" s="7">
        <f t="shared" si="4"/>
        <v>1</v>
      </c>
      <c r="I114" s="7" t="s">
        <v>859</v>
      </c>
      <c r="J114" s="7" t="s">
        <v>875</v>
      </c>
      <c r="K114" s="7" t="s">
        <v>1767</v>
      </c>
      <c r="L114" s="8">
        <v>38281</v>
      </c>
      <c r="M114" s="8"/>
      <c r="N114" s="7">
        <v>19</v>
      </c>
      <c r="O114" s="7" t="str">
        <f t="shared" si="5"/>
        <v/>
      </c>
      <c r="P114" s="7">
        <f t="shared" si="6"/>
        <v>1</v>
      </c>
      <c r="Q114" s="9">
        <v>878659</v>
      </c>
      <c r="R114" s="9">
        <f t="shared" si="7"/>
        <v>878659</v>
      </c>
    </row>
    <row r="115" spans="2:18" ht="16.8" x14ac:dyDescent="0.3">
      <c r="B115" s="7" t="s">
        <v>528</v>
      </c>
      <c r="C115" s="7" t="s">
        <v>1007</v>
      </c>
      <c r="D115" s="7" t="s">
        <v>868</v>
      </c>
      <c r="E115" s="8">
        <v>31812</v>
      </c>
      <c r="F115" s="7">
        <v>34</v>
      </c>
      <c r="G115" s="7" t="s">
        <v>855</v>
      </c>
      <c r="H115" s="7">
        <f t="shared" si="4"/>
        <v>1</v>
      </c>
      <c r="I115" s="7" t="s">
        <v>859</v>
      </c>
      <c r="J115" s="7" t="s">
        <v>875</v>
      </c>
      <c r="K115" s="7" t="s">
        <v>1767</v>
      </c>
      <c r="L115" s="8">
        <v>41481</v>
      </c>
      <c r="M115" s="8"/>
      <c r="N115" s="7">
        <v>10</v>
      </c>
      <c r="O115" s="7" t="str">
        <f t="shared" si="5"/>
        <v/>
      </c>
      <c r="P115" s="7">
        <f t="shared" si="6"/>
        <v>1</v>
      </c>
      <c r="Q115" s="9">
        <v>650876</v>
      </c>
      <c r="R115" s="9">
        <f t="shared" si="7"/>
        <v>650876</v>
      </c>
    </row>
    <row r="116" spans="2:18" ht="16.8" x14ac:dyDescent="0.3">
      <c r="B116" s="7" t="s">
        <v>554</v>
      </c>
      <c r="C116" s="7" t="s">
        <v>1008</v>
      </c>
      <c r="D116" s="7" t="s">
        <v>869</v>
      </c>
      <c r="E116" s="8">
        <v>33293</v>
      </c>
      <c r="F116" s="7">
        <v>30</v>
      </c>
      <c r="G116" s="7" t="s">
        <v>855</v>
      </c>
      <c r="H116" s="7">
        <f t="shared" si="4"/>
        <v>1</v>
      </c>
      <c r="I116" s="7" t="s">
        <v>859</v>
      </c>
      <c r="J116" s="7" t="s">
        <v>873</v>
      </c>
      <c r="K116" s="7" t="s">
        <v>1767</v>
      </c>
      <c r="L116" s="8">
        <v>43848</v>
      </c>
      <c r="M116" s="8"/>
      <c r="N116" s="7">
        <v>3</v>
      </c>
      <c r="O116" s="7" t="str">
        <f t="shared" si="5"/>
        <v/>
      </c>
      <c r="P116" s="7">
        <f t="shared" si="6"/>
        <v>1</v>
      </c>
      <c r="Q116" s="9">
        <v>588132</v>
      </c>
      <c r="R116" s="9">
        <f t="shared" si="7"/>
        <v>588132</v>
      </c>
    </row>
    <row r="117" spans="2:18" ht="16.8" x14ac:dyDescent="0.3">
      <c r="B117" s="7" t="s">
        <v>591</v>
      </c>
      <c r="C117" s="7" t="s">
        <v>1009</v>
      </c>
      <c r="D117" s="7" t="s">
        <v>849</v>
      </c>
      <c r="E117" s="8">
        <v>33403</v>
      </c>
      <c r="F117" s="7">
        <v>30</v>
      </c>
      <c r="G117" s="7" t="s">
        <v>855</v>
      </c>
      <c r="H117" s="7" t="str">
        <f t="shared" si="4"/>
        <v/>
      </c>
      <c r="I117" s="7" t="s">
        <v>859</v>
      </c>
      <c r="J117" s="7" t="s">
        <v>872</v>
      </c>
      <c r="K117" s="7" t="s">
        <v>1767</v>
      </c>
      <c r="L117" s="8">
        <v>42012</v>
      </c>
      <c r="M117" s="8">
        <v>42972</v>
      </c>
      <c r="N117" s="7">
        <v>2</v>
      </c>
      <c r="O117" s="7">
        <f t="shared" si="5"/>
        <v>1</v>
      </c>
      <c r="P117" s="7" t="str">
        <f t="shared" si="6"/>
        <v/>
      </c>
      <c r="Q117" s="9">
        <v>723432</v>
      </c>
      <c r="R117" s="9">
        <f t="shared" si="7"/>
        <v>0</v>
      </c>
    </row>
    <row r="118" spans="2:18" ht="16.8" x14ac:dyDescent="0.3">
      <c r="B118" s="7" t="s">
        <v>626</v>
      </c>
      <c r="C118" s="7" t="s">
        <v>1010</v>
      </c>
      <c r="D118" s="7" t="s">
        <v>850</v>
      </c>
      <c r="E118" s="8">
        <v>36559</v>
      </c>
      <c r="F118" s="7">
        <v>21</v>
      </c>
      <c r="G118" s="7" t="s">
        <v>855</v>
      </c>
      <c r="H118" s="7" t="str">
        <f t="shared" si="4"/>
        <v/>
      </c>
      <c r="I118" s="7" t="s">
        <v>859</v>
      </c>
      <c r="J118" s="7" t="s">
        <v>872</v>
      </c>
      <c r="K118" s="7" t="s">
        <v>1767</v>
      </c>
      <c r="L118" s="8">
        <v>41088</v>
      </c>
      <c r="M118" s="8">
        <v>41900</v>
      </c>
      <c r="N118" s="7">
        <v>2</v>
      </c>
      <c r="O118" s="7">
        <f t="shared" si="5"/>
        <v>1</v>
      </c>
      <c r="P118" s="7" t="str">
        <f t="shared" si="6"/>
        <v/>
      </c>
      <c r="Q118" s="9">
        <v>625187</v>
      </c>
      <c r="R118" s="9">
        <f t="shared" si="7"/>
        <v>0</v>
      </c>
    </row>
    <row r="119" spans="2:18" ht="16.8" x14ac:dyDescent="0.3">
      <c r="B119" s="7" t="s">
        <v>689</v>
      </c>
      <c r="C119" s="7" t="s">
        <v>1011</v>
      </c>
      <c r="D119" s="7" t="s">
        <v>863</v>
      </c>
      <c r="E119" s="8">
        <v>29714</v>
      </c>
      <c r="F119" s="7">
        <v>40</v>
      </c>
      <c r="G119" s="7" t="s">
        <v>854</v>
      </c>
      <c r="H119" s="7" t="str">
        <f t="shared" si="4"/>
        <v/>
      </c>
      <c r="I119" s="7" t="s">
        <v>859</v>
      </c>
      <c r="J119" s="7" t="s">
        <v>873</v>
      </c>
      <c r="K119" s="7" t="s">
        <v>1767</v>
      </c>
      <c r="L119" s="8">
        <v>40620</v>
      </c>
      <c r="M119" s="8">
        <v>41485</v>
      </c>
      <c r="N119" s="7">
        <v>2</v>
      </c>
      <c r="O119" s="7">
        <f t="shared" si="5"/>
        <v>1</v>
      </c>
      <c r="P119" s="7" t="str">
        <f t="shared" si="6"/>
        <v/>
      </c>
      <c r="Q119" s="9">
        <v>755713</v>
      </c>
      <c r="R119" s="9">
        <f t="shared" si="7"/>
        <v>0</v>
      </c>
    </row>
    <row r="120" spans="2:18" ht="16.8" x14ac:dyDescent="0.3">
      <c r="B120" s="7" t="s">
        <v>804</v>
      </c>
      <c r="C120" s="7" t="s">
        <v>1012</v>
      </c>
      <c r="D120" s="7" t="s">
        <v>851</v>
      </c>
      <c r="E120" s="8">
        <v>36538</v>
      </c>
      <c r="F120" s="7">
        <v>21</v>
      </c>
      <c r="G120" s="7" t="s">
        <v>854</v>
      </c>
      <c r="H120" s="7">
        <f t="shared" si="4"/>
        <v>1</v>
      </c>
      <c r="I120" s="7" t="s">
        <v>859</v>
      </c>
      <c r="J120" s="7" t="s">
        <v>871</v>
      </c>
      <c r="K120" s="7" t="s">
        <v>1767</v>
      </c>
      <c r="L120" s="8">
        <v>37028</v>
      </c>
      <c r="M120" s="8"/>
      <c r="N120" s="7">
        <v>22</v>
      </c>
      <c r="O120" s="7" t="str">
        <f t="shared" si="5"/>
        <v/>
      </c>
      <c r="P120" s="7">
        <f t="shared" si="6"/>
        <v>1</v>
      </c>
      <c r="Q120" s="9">
        <v>884434</v>
      </c>
      <c r="R120" s="9">
        <f t="shared" si="7"/>
        <v>884434</v>
      </c>
    </row>
    <row r="121" spans="2:18" ht="16.8" x14ac:dyDescent="0.3">
      <c r="B121" s="7" t="s">
        <v>835</v>
      </c>
      <c r="C121" s="7" t="s">
        <v>1013</v>
      </c>
      <c r="D121" s="7" t="s">
        <v>866</v>
      </c>
      <c r="E121" s="8">
        <v>31712</v>
      </c>
      <c r="F121" s="7">
        <v>35</v>
      </c>
      <c r="G121" s="7" t="s">
        <v>854</v>
      </c>
      <c r="H121" s="7">
        <f t="shared" si="4"/>
        <v>1</v>
      </c>
      <c r="I121" s="7" t="s">
        <v>859</v>
      </c>
      <c r="J121" s="7" t="s">
        <v>871</v>
      </c>
      <c r="K121" s="7" t="s">
        <v>1767</v>
      </c>
      <c r="L121" s="8">
        <v>40817</v>
      </c>
      <c r="M121" s="8"/>
      <c r="N121" s="7">
        <v>12</v>
      </c>
      <c r="O121" s="7" t="str">
        <f t="shared" si="5"/>
        <v/>
      </c>
      <c r="P121" s="7">
        <f t="shared" si="6"/>
        <v>1</v>
      </c>
      <c r="Q121" s="9">
        <v>568377</v>
      </c>
      <c r="R121" s="9">
        <f t="shared" si="7"/>
        <v>568377</v>
      </c>
    </row>
    <row r="122" spans="2:18" ht="16.8" x14ac:dyDescent="0.3">
      <c r="B122" s="7" t="s">
        <v>0</v>
      </c>
      <c r="C122" s="7" t="s">
        <v>1014</v>
      </c>
      <c r="D122" s="7" t="s">
        <v>847</v>
      </c>
      <c r="E122" s="8">
        <v>34170</v>
      </c>
      <c r="F122" s="7">
        <v>28</v>
      </c>
      <c r="G122" s="7" t="s">
        <v>855</v>
      </c>
      <c r="H122" s="7">
        <f t="shared" si="4"/>
        <v>1</v>
      </c>
      <c r="I122" s="7" t="s">
        <v>857</v>
      </c>
      <c r="J122" s="7" t="s">
        <v>871</v>
      </c>
      <c r="K122" s="7" t="s">
        <v>1768</v>
      </c>
      <c r="L122" s="8">
        <v>37370</v>
      </c>
      <c r="M122" s="8"/>
      <c r="N122" s="7">
        <v>21</v>
      </c>
      <c r="O122" s="7" t="str">
        <f t="shared" si="5"/>
        <v/>
      </c>
      <c r="P122" s="7">
        <f t="shared" si="6"/>
        <v>1</v>
      </c>
      <c r="Q122" s="9">
        <v>3208522</v>
      </c>
      <c r="R122" s="9">
        <f t="shared" si="7"/>
        <v>3208522</v>
      </c>
    </row>
    <row r="123" spans="2:18" ht="16.8" x14ac:dyDescent="0.3">
      <c r="B123" s="7" t="s">
        <v>4</v>
      </c>
      <c r="C123" s="7" t="s">
        <v>1015</v>
      </c>
      <c r="D123" s="7" t="s">
        <v>848</v>
      </c>
      <c r="E123" s="8">
        <v>33396</v>
      </c>
      <c r="F123" s="7">
        <v>30</v>
      </c>
      <c r="G123" s="7" t="s">
        <v>855</v>
      </c>
      <c r="H123" s="7">
        <f t="shared" si="4"/>
        <v>1</v>
      </c>
      <c r="I123" s="7" t="s">
        <v>859</v>
      </c>
      <c r="J123" s="7" t="s">
        <v>872</v>
      </c>
      <c r="K123" s="7" t="s">
        <v>1768</v>
      </c>
      <c r="L123" s="8">
        <v>37567</v>
      </c>
      <c r="M123" s="8"/>
      <c r="N123" s="7">
        <v>21</v>
      </c>
      <c r="O123" s="7" t="str">
        <f t="shared" si="5"/>
        <v/>
      </c>
      <c r="P123" s="7">
        <f t="shared" si="6"/>
        <v>1</v>
      </c>
      <c r="Q123" s="9">
        <v>4972329</v>
      </c>
      <c r="R123" s="9">
        <f t="shared" si="7"/>
        <v>4972329</v>
      </c>
    </row>
    <row r="124" spans="2:18" ht="16.8" x14ac:dyDescent="0.3">
      <c r="B124" s="7" t="s">
        <v>10</v>
      </c>
      <c r="C124" s="7" t="s">
        <v>1016</v>
      </c>
      <c r="D124" s="7" t="s">
        <v>853</v>
      </c>
      <c r="E124" s="8">
        <v>35589</v>
      </c>
      <c r="F124" s="7">
        <v>24</v>
      </c>
      <c r="G124" s="7" t="s">
        <v>855</v>
      </c>
      <c r="H124" s="7">
        <f t="shared" si="4"/>
        <v>1</v>
      </c>
      <c r="I124" s="7" t="s">
        <v>897</v>
      </c>
      <c r="J124" s="7" t="s">
        <v>876</v>
      </c>
      <c r="K124" s="7" t="s">
        <v>1768</v>
      </c>
      <c r="L124" s="8">
        <v>42851</v>
      </c>
      <c r="M124" s="8"/>
      <c r="N124" s="7">
        <v>6</v>
      </c>
      <c r="O124" s="7" t="str">
        <f t="shared" si="5"/>
        <v/>
      </c>
      <c r="P124" s="7">
        <f t="shared" si="6"/>
        <v>1</v>
      </c>
      <c r="Q124" s="9">
        <v>2383464</v>
      </c>
      <c r="R124" s="9">
        <f t="shared" si="7"/>
        <v>2383464</v>
      </c>
    </row>
    <row r="125" spans="2:18" ht="16.8" x14ac:dyDescent="0.3">
      <c r="B125" s="7" t="s">
        <v>11</v>
      </c>
      <c r="C125" s="7" t="s">
        <v>1017</v>
      </c>
      <c r="D125" s="7" t="s">
        <v>861</v>
      </c>
      <c r="E125" s="8">
        <v>29970</v>
      </c>
      <c r="F125" s="7">
        <v>39</v>
      </c>
      <c r="G125" s="7" t="s">
        <v>854</v>
      </c>
      <c r="H125" s="7">
        <f t="shared" si="4"/>
        <v>1</v>
      </c>
      <c r="I125" s="7" t="s">
        <v>857</v>
      </c>
      <c r="J125" s="7" t="s">
        <v>875</v>
      </c>
      <c r="K125" s="7" t="s">
        <v>1768</v>
      </c>
      <c r="L125" s="8">
        <v>37174</v>
      </c>
      <c r="M125" s="8"/>
      <c r="N125" s="7">
        <v>22</v>
      </c>
      <c r="O125" s="7" t="str">
        <f t="shared" si="5"/>
        <v/>
      </c>
      <c r="P125" s="7">
        <f t="shared" si="6"/>
        <v>1</v>
      </c>
      <c r="Q125" s="9">
        <v>1436791</v>
      </c>
      <c r="R125" s="9">
        <f t="shared" si="7"/>
        <v>1436791</v>
      </c>
    </row>
    <row r="126" spans="2:18" ht="16.8" x14ac:dyDescent="0.3">
      <c r="B126" s="7" t="s">
        <v>15</v>
      </c>
      <c r="C126" s="7" t="s">
        <v>1018</v>
      </c>
      <c r="D126" s="7" t="s">
        <v>862</v>
      </c>
      <c r="E126" s="8">
        <v>30549</v>
      </c>
      <c r="F126" s="7">
        <v>38</v>
      </c>
      <c r="G126" s="7" t="s">
        <v>854</v>
      </c>
      <c r="H126" s="7">
        <f t="shared" si="4"/>
        <v>1</v>
      </c>
      <c r="I126" s="7" t="s">
        <v>856</v>
      </c>
      <c r="J126" s="7" t="s">
        <v>873</v>
      </c>
      <c r="K126" s="7" t="s">
        <v>1768</v>
      </c>
      <c r="L126" s="8">
        <v>37222</v>
      </c>
      <c r="M126" s="8"/>
      <c r="N126" s="7">
        <v>22</v>
      </c>
      <c r="O126" s="7" t="str">
        <f t="shared" si="5"/>
        <v/>
      </c>
      <c r="P126" s="7">
        <f t="shared" si="6"/>
        <v>1</v>
      </c>
      <c r="Q126" s="9">
        <v>3560940</v>
      </c>
      <c r="R126" s="9">
        <f t="shared" si="7"/>
        <v>3560940</v>
      </c>
    </row>
    <row r="127" spans="2:18" ht="16.8" x14ac:dyDescent="0.3">
      <c r="B127" s="7" t="s">
        <v>19</v>
      </c>
      <c r="C127" s="7" t="s">
        <v>1019</v>
      </c>
      <c r="D127" s="7" t="s">
        <v>864</v>
      </c>
      <c r="E127" s="8">
        <v>36493</v>
      </c>
      <c r="F127" s="7">
        <v>21</v>
      </c>
      <c r="G127" s="7" t="s">
        <v>854</v>
      </c>
      <c r="H127" s="7">
        <f t="shared" si="4"/>
        <v>1</v>
      </c>
      <c r="I127" s="7" t="s">
        <v>859</v>
      </c>
      <c r="J127" s="7" t="s">
        <v>874</v>
      </c>
      <c r="K127" s="7" t="s">
        <v>1768</v>
      </c>
      <c r="L127" s="8">
        <v>42052</v>
      </c>
      <c r="M127" s="8"/>
      <c r="N127" s="7">
        <v>8</v>
      </c>
      <c r="O127" s="7" t="str">
        <f t="shared" si="5"/>
        <v/>
      </c>
      <c r="P127" s="7">
        <f t="shared" si="6"/>
        <v>1</v>
      </c>
      <c r="Q127" s="9">
        <v>1885712</v>
      </c>
      <c r="R127" s="9">
        <f t="shared" si="7"/>
        <v>1885712</v>
      </c>
    </row>
    <row r="128" spans="2:18" ht="16.8" x14ac:dyDescent="0.3">
      <c r="B128" s="7" t="s">
        <v>24</v>
      </c>
      <c r="C128" s="7" t="s">
        <v>1020</v>
      </c>
      <c r="D128" s="7" t="s">
        <v>849</v>
      </c>
      <c r="E128" s="8">
        <v>34695</v>
      </c>
      <c r="F128" s="7">
        <v>26</v>
      </c>
      <c r="G128" s="7" t="s">
        <v>854</v>
      </c>
      <c r="H128" s="7" t="str">
        <f t="shared" si="4"/>
        <v/>
      </c>
      <c r="I128" s="7" t="s">
        <v>859</v>
      </c>
      <c r="J128" s="7" t="s">
        <v>872</v>
      </c>
      <c r="K128" s="7" t="s">
        <v>1768</v>
      </c>
      <c r="L128" s="8">
        <v>38783</v>
      </c>
      <c r="M128" s="8">
        <v>39690</v>
      </c>
      <c r="N128" s="7">
        <v>2</v>
      </c>
      <c r="O128" s="7">
        <f t="shared" si="5"/>
        <v>1</v>
      </c>
      <c r="P128" s="7" t="str">
        <f t="shared" si="6"/>
        <v/>
      </c>
      <c r="Q128" s="9">
        <v>723432</v>
      </c>
      <c r="R128" s="9">
        <f t="shared" si="7"/>
        <v>0</v>
      </c>
    </row>
    <row r="129" spans="2:18" ht="16.8" x14ac:dyDescent="0.3">
      <c r="B129" s="7" t="s">
        <v>29</v>
      </c>
      <c r="C129" s="7" t="s">
        <v>1021</v>
      </c>
      <c r="D129" s="7" t="s">
        <v>870</v>
      </c>
      <c r="E129" s="8">
        <v>33012</v>
      </c>
      <c r="F129" s="7">
        <v>31</v>
      </c>
      <c r="G129" s="7" t="s">
        <v>854</v>
      </c>
      <c r="H129" s="7" t="str">
        <f t="shared" si="4"/>
        <v/>
      </c>
      <c r="I129" s="7" t="s">
        <v>856</v>
      </c>
      <c r="J129" s="7" t="s">
        <v>874</v>
      </c>
      <c r="K129" s="7" t="s">
        <v>1768</v>
      </c>
      <c r="L129" s="8">
        <v>42956</v>
      </c>
      <c r="M129" s="8">
        <v>43877</v>
      </c>
      <c r="N129" s="7">
        <v>3</v>
      </c>
      <c r="O129" s="7">
        <f t="shared" si="5"/>
        <v>1</v>
      </c>
      <c r="P129" s="7" t="str">
        <f t="shared" si="6"/>
        <v/>
      </c>
      <c r="Q129" s="9">
        <v>586374</v>
      </c>
      <c r="R129" s="9">
        <f t="shared" si="7"/>
        <v>0</v>
      </c>
    </row>
    <row r="130" spans="2:18" ht="16.8" x14ac:dyDescent="0.3">
      <c r="B130" s="7" t="s">
        <v>34</v>
      </c>
      <c r="C130" s="7" t="s">
        <v>1022</v>
      </c>
      <c r="D130" s="7" t="s">
        <v>866</v>
      </c>
      <c r="E130" s="8">
        <v>36587</v>
      </c>
      <c r="F130" s="7">
        <v>21</v>
      </c>
      <c r="G130" s="7" t="s">
        <v>854</v>
      </c>
      <c r="H130" s="7" t="str">
        <f t="shared" si="4"/>
        <v/>
      </c>
      <c r="I130" s="7" t="s">
        <v>859</v>
      </c>
      <c r="J130" s="7" t="s">
        <v>871</v>
      </c>
      <c r="K130" s="7" t="s">
        <v>1768</v>
      </c>
      <c r="L130" s="8">
        <v>38438</v>
      </c>
      <c r="M130" s="8">
        <v>39252</v>
      </c>
      <c r="N130" s="7">
        <v>2</v>
      </c>
      <c r="O130" s="7">
        <f t="shared" si="5"/>
        <v>1</v>
      </c>
      <c r="P130" s="7" t="str">
        <f t="shared" si="6"/>
        <v/>
      </c>
      <c r="Q130" s="9">
        <v>568377</v>
      </c>
      <c r="R130" s="9">
        <f t="shared" si="7"/>
        <v>0</v>
      </c>
    </row>
    <row r="131" spans="2:18" ht="16.8" x14ac:dyDescent="0.3">
      <c r="B131" s="7" t="s">
        <v>38</v>
      </c>
      <c r="C131" s="7" t="s">
        <v>1023</v>
      </c>
      <c r="D131" s="7" t="s">
        <v>863</v>
      </c>
      <c r="E131" s="8">
        <v>29857</v>
      </c>
      <c r="F131" s="7">
        <v>40</v>
      </c>
      <c r="G131" s="7" t="s">
        <v>855</v>
      </c>
      <c r="H131" s="7">
        <f t="shared" si="4"/>
        <v>1</v>
      </c>
      <c r="I131" s="7" t="s">
        <v>859</v>
      </c>
      <c r="J131" s="7" t="s">
        <v>873</v>
      </c>
      <c r="K131" s="7" t="s">
        <v>1768</v>
      </c>
      <c r="L131" s="8">
        <v>42249</v>
      </c>
      <c r="M131" s="8"/>
      <c r="N131" s="7">
        <v>8</v>
      </c>
      <c r="O131" s="7" t="str">
        <f t="shared" si="5"/>
        <v/>
      </c>
      <c r="P131" s="7">
        <f t="shared" si="6"/>
        <v>1</v>
      </c>
      <c r="Q131" s="9">
        <v>755713</v>
      </c>
      <c r="R131" s="9">
        <f t="shared" si="7"/>
        <v>755713</v>
      </c>
    </row>
    <row r="132" spans="2:18" ht="16.8" x14ac:dyDescent="0.3">
      <c r="B132" s="7" t="s">
        <v>56</v>
      </c>
      <c r="C132" s="7" t="s">
        <v>1024</v>
      </c>
      <c r="D132" s="7" t="s">
        <v>850</v>
      </c>
      <c r="E132" s="8">
        <v>33438</v>
      </c>
      <c r="F132" s="7">
        <v>30</v>
      </c>
      <c r="G132" s="7" t="s">
        <v>854</v>
      </c>
      <c r="H132" s="7">
        <f t="shared" si="4"/>
        <v>1</v>
      </c>
      <c r="I132" s="7" t="s">
        <v>856</v>
      </c>
      <c r="J132" s="7" t="s">
        <v>872</v>
      </c>
      <c r="K132" s="7" t="s">
        <v>1768</v>
      </c>
      <c r="L132" s="8">
        <v>41798</v>
      </c>
      <c r="M132" s="8"/>
      <c r="N132" s="7">
        <v>9</v>
      </c>
      <c r="O132" s="7" t="str">
        <f t="shared" si="5"/>
        <v/>
      </c>
      <c r="P132" s="7">
        <f t="shared" si="6"/>
        <v>1</v>
      </c>
      <c r="Q132" s="9">
        <v>625187</v>
      </c>
      <c r="R132" s="9">
        <f t="shared" si="7"/>
        <v>625187</v>
      </c>
    </row>
    <row r="133" spans="2:18" ht="16.8" x14ac:dyDescent="0.3">
      <c r="B133" s="7" t="s">
        <v>63</v>
      </c>
      <c r="C133" s="7" t="s">
        <v>1025</v>
      </c>
      <c r="D133" s="7" t="s">
        <v>849</v>
      </c>
      <c r="E133" s="8">
        <v>32755</v>
      </c>
      <c r="F133" s="7">
        <v>32</v>
      </c>
      <c r="G133" s="7" t="s">
        <v>855</v>
      </c>
      <c r="H133" s="7">
        <f t="shared" si="4"/>
        <v>1</v>
      </c>
      <c r="I133" s="7" t="s">
        <v>859</v>
      </c>
      <c r="J133" s="7" t="s">
        <v>872</v>
      </c>
      <c r="K133" s="7" t="s">
        <v>1768</v>
      </c>
      <c r="L133" s="8">
        <v>37124</v>
      </c>
      <c r="M133" s="8"/>
      <c r="N133" s="7">
        <v>22</v>
      </c>
      <c r="O133" s="7" t="str">
        <f t="shared" si="5"/>
        <v/>
      </c>
      <c r="P133" s="7">
        <f t="shared" si="6"/>
        <v>1</v>
      </c>
      <c r="Q133" s="9">
        <v>723432</v>
      </c>
      <c r="R133" s="9">
        <f t="shared" si="7"/>
        <v>723432</v>
      </c>
    </row>
    <row r="134" spans="2:18" ht="16.8" x14ac:dyDescent="0.3">
      <c r="B134" s="7" t="s">
        <v>64</v>
      </c>
      <c r="C134" s="7" t="s">
        <v>1026</v>
      </c>
      <c r="D134" s="7" t="s">
        <v>849</v>
      </c>
      <c r="E134" s="8">
        <v>33547</v>
      </c>
      <c r="F134" s="7">
        <v>29</v>
      </c>
      <c r="G134" s="7" t="s">
        <v>854</v>
      </c>
      <c r="H134" s="7">
        <f t="shared" si="4"/>
        <v>1</v>
      </c>
      <c r="I134" s="7" t="s">
        <v>859</v>
      </c>
      <c r="J134" s="7" t="s">
        <v>872</v>
      </c>
      <c r="K134" s="7" t="s">
        <v>1768</v>
      </c>
      <c r="L134" s="8">
        <v>41769</v>
      </c>
      <c r="M134" s="8"/>
      <c r="N134" s="7">
        <v>9</v>
      </c>
      <c r="O134" s="7" t="str">
        <f t="shared" si="5"/>
        <v/>
      </c>
      <c r="P134" s="7">
        <f t="shared" si="6"/>
        <v>1</v>
      </c>
      <c r="Q134" s="9">
        <v>723432</v>
      </c>
      <c r="R134" s="9">
        <f t="shared" si="7"/>
        <v>723432</v>
      </c>
    </row>
    <row r="135" spans="2:18" ht="16.8" x14ac:dyDescent="0.3">
      <c r="B135" s="7" t="s">
        <v>80</v>
      </c>
      <c r="C135" s="7" t="s">
        <v>1027</v>
      </c>
      <c r="D135" s="7" t="s">
        <v>869</v>
      </c>
      <c r="E135" s="8">
        <v>35650</v>
      </c>
      <c r="F135" s="7">
        <v>24</v>
      </c>
      <c r="G135" s="7" t="s">
        <v>854</v>
      </c>
      <c r="H135" s="7">
        <f t="shared" si="4"/>
        <v>1</v>
      </c>
      <c r="I135" s="7" t="s">
        <v>858</v>
      </c>
      <c r="J135" s="7" t="s">
        <v>873</v>
      </c>
      <c r="K135" s="7" t="s">
        <v>1768</v>
      </c>
      <c r="L135" s="8">
        <v>40506</v>
      </c>
      <c r="M135" s="8"/>
      <c r="N135" s="7">
        <v>13</v>
      </c>
      <c r="O135" s="7" t="str">
        <f t="shared" si="5"/>
        <v/>
      </c>
      <c r="P135" s="7">
        <f t="shared" si="6"/>
        <v>1</v>
      </c>
      <c r="Q135" s="9">
        <v>588132</v>
      </c>
      <c r="R135" s="9">
        <f t="shared" si="7"/>
        <v>588132</v>
      </c>
    </row>
    <row r="136" spans="2:18" ht="16.8" x14ac:dyDescent="0.3">
      <c r="B136" s="7" t="s">
        <v>82</v>
      </c>
      <c r="C136" s="7" t="s">
        <v>1028</v>
      </c>
      <c r="D136" s="7" t="s">
        <v>865</v>
      </c>
      <c r="E136" s="8">
        <v>36779</v>
      </c>
      <c r="F136" s="7">
        <v>21</v>
      </c>
      <c r="G136" s="7" t="s">
        <v>855</v>
      </c>
      <c r="H136" s="7">
        <f t="shared" ref="H136:H199" si="8">IF(P136=1,1,"")</f>
        <v>1</v>
      </c>
      <c r="I136" s="7" t="s">
        <v>859</v>
      </c>
      <c r="J136" s="7" t="s">
        <v>874</v>
      </c>
      <c r="K136" s="7" t="s">
        <v>1768</v>
      </c>
      <c r="L136" s="8">
        <v>37773</v>
      </c>
      <c r="M136" s="8"/>
      <c r="N136" s="7">
        <v>20</v>
      </c>
      <c r="O136" s="7" t="str">
        <f t="shared" ref="O136:O199" si="9">IF(M136&gt;0,1,"")</f>
        <v/>
      </c>
      <c r="P136" s="7">
        <f t="shared" ref="P136:P199" si="10">IF(M136="",1,"")</f>
        <v>1</v>
      </c>
      <c r="Q136" s="9">
        <v>747368</v>
      </c>
      <c r="R136" s="9">
        <f t="shared" ref="R136:R199" si="11">IF(P136=1,Q136,0)</f>
        <v>747368</v>
      </c>
    </row>
    <row r="137" spans="2:18" ht="16.8" x14ac:dyDescent="0.3">
      <c r="B137" s="7" t="s">
        <v>92</v>
      </c>
      <c r="C137" s="7" t="s">
        <v>1029</v>
      </c>
      <c r="D137" s="7" t="s">
        <v>860</v>
      </c>
      <c r="E137" s="8">
        <v>34130</v>
      </c>
      <c r="F137" s="7">
        <v>28</v>
      </c>
      <c r="G137" s="7" t="s">
        <v>855</v>
      </c>
      <c r="H137" s="7">
        <f t="shared" si="8"/>
        <v>1</v>
      </c>
      <c r="I137" s="7" t="s">
        <v>897</v>
      </c>
      <c r="J137" s="7" t="s">
        <v>875</v>
      </c>
      <c r="K137" s="7" t="s">
        <v>1768</v>
      </c>
      <c r="L137" s="8">
        <v>39983</v>
      </c>
      <c r="M137" s="8"/>
      <c r="N137" s="7">
        <v>14</v>
      </c>
      <c r="O137" s="7" t="str">
        <f t="shared" si="9"/>
        <v/>
      </c>
      <c r="P137" s="7">
        <f t="shared" si="10"/>
        <v>1</v>
      </c>
      <c r="Q137" s="9">
        <v>878659</v>
      </c>
      <c r="R137" s="9">
        <f t="shared" si="11"/>
        <v>878659</v>
      </c>
    </row>
    <row r="138" spans="2:18" ht="16.8" x14ac:dyDescent="0.3">
      <c r="B138" s="7" t="s">
        <v>104</v>
      </c>
      <c r="C138" s="7" t="s">
        <v>1030</v>
      </c>
      <c r="D138" s="7" t="s">
        <v>869</v>
      </c>
      <c r="E138" s="8">
        <v>34380</v>
      </c>
      <c r="F138" s="7">
        <v>27</v>
      </c>
      <c r="G138" s="7" t="s">
        <v>854</v>
      </c>
      <c r="H138" s="7">
        <f t="shared" si="8"/>
        <v>1</v>
      </c>
      <c r="I138" s="7" t="s">
        <v>857</v>
      </c>
      <c r="J138" s="7" t="s">
        <v>873</v>
      </c>
      <c r="K138" s="7" t="s">
        <v>1768</v>
      </c>
      <c r="L138" s="8">
        <v>41021</v>
      </c>
      <c r="M138" s="8"/>
      <c r="N138" s="7">
        <v>11</v>
      </c>
      <c r="O138" s="7" t="str">
        <f t="shared" si="9"/>
        <v/>
      </c>
      <c r="P138" s="7">
        <f t="shared" si="10"/>
        <v>1</v>
      </c>
      <c r="Q138" s="9">
        <v>588132</v>
      </c>
      <c r="R138" s="9">
        <f t="shared" si="11"/>
        <v>588132</v>
      </c>
    </row>
    <row r="139" spans="2:18" ht="16.8" x14ac:dyDescent="0.3">
      <c r="B139" s="7" t="s">
        <v>107</v>
      </c>
      <c r="C139" s="7" t="s">
        <v>1031</v>
      </c>
      <c r="D139" s="7" t="s">
        <v>849</v>
      </c>
      <c r="E139" s="8">
        <v>31836</v>
      </c>
      <c r="F139" s="7">
        <v>34</v>
      </c>
      <c r="G139" s="7" t="s">
        <v>854</v>
      </c>
      <c r="H139" s="7">
        <f t="shared" si="8"/>
        <v>1</v>
      </c>
      <c r="I139" s="7" t="s">
        <v>856</v>
      </c>
      <c r="J139" s="7" t="s">
        <v>872</v>
      </c>
      <c r="K139" s="7" t="s">
        <v>1768</v>
      </c>
      <c r="L139" s="8">
        <v>36768</v>
      </c>
      <c r="M139" s="8"/>
      <c r="N139" s="7">
        <v>23</v>
      </c>
      <c r="O139" s="7" t="str">
        <f t="shared" si="9"/>
        <v/>
      </c>
      <c r="P139" s="7">
        <f t="shared" si="10"/>
        <v>1</v>
      </c>
      <c r="Q139" s="9">
        <v>723432</v>
      </c>
      <c r="R139" s="9">
        <f t="shared" si="11"/>
        <v>723432</v>
      </c>
    </row>
    <row r="140" spans="2:18" ht="16.8" x14ac:dyDescent="0.3">
      <c r="B140" s="7" t="s">
        <v>122</v>
      </c>
      <c r="C140" s="7" t="s">
        <v>1032</v>
      </c>
      <c r="D140" s="7" t="s">
        <v>852</v>
      </c>
      <c r="E140" s="8">
        <v>36170</v>
      </c>
      <c r="F140" s="7">
        <v>22</v>
      </c>
      <c r="G140" s="7" t="s">
        <v>854</v>
      </c>
      <c r="H140" s="7" t="str">
        <f t="shared" si="8"/>
        <v/>
      </c>
      <c r="I140" s="7" t="s">
        <v>897</v>
      </c>
      <c r="J140" s="7" t="s">
        <v>876</v>
      </c>
      <c r="K140" s="7" t="s">
        <v>1768</v>
      </c>
      <c r="L140" s="8">
        <v>40426</v>
      </c>
      <c r="M140" s="8">
        <v>41341</v>
      </c>
      <c r="N140" s="7">
        <v>3</v>
      </c>
      <c r="O140" s="7">
        <f t="shared" si="9"/>
        <v>1</v>
      </c>
      <c r="P140" s="7" t="str">
        <f t="shared" si="10"/>
        <v/>
      </c>
      <c r="Q140" s="9">
        <v>780333</v>
      </c>
      <c r="R140" s="9">
        <f t="shared" si="11"/>
        <v>0</v>
      </c>
    </row>
    <row r="141" spans="2:18" ht="16.8" x14ac:dyDescent="0.3">
      <c r="B141" s="7" t="s">
        <v>123</v>
      </c>
      <c r="C141" s="7" t="s">
        <v>1033</v>
      </c>
      <c r="D141" s="7" t="s">
        <v>866</v>
      </c>
      <c r="E141" s="8">
        <v>29932</v>
      </c>
      <c r="F141" s="7">
        <v>39</v>
      </c>
      <c r="G141" s="7" t="s">
        <v>854</v>
      </c>
      <c r="H141" s="7" t="str">
        <f t="shared" si="8"/>
        <v/>
      </c>
      <c r="I141" s="7" t="s">
        <v>859</v>
      </c>
      <c r="J141" s="7" t="s">
        <v>871</v>
      </c>
      <c r="K141" s="7" t="s">
        <v>1768</v>
      </c>
      <c r="L141" s="8">
        <v>39022</v>
      </c>
      <c r="M141" s="8">
        <v>39970</v>
      </c>
      <c r="N141" s="7">
        <v>3</v>
      </c>
      <c r="O141" s="7">
        <f t="shared" si="9"/>
        <v>1</v>
      </c>
      <c r="P141" s="7" t="str">
        <f t="shared" si="10"/>
        <v/>
      </c>
      <c r="Q141" s="9">
        <v>568377</v>
      </c>
      <c r="R141" s="9">
        <f t="shared" si="11"/>
        <v>0</v>
      </c>
    </row>
    <row r="142" spans="2:18" ht="16.8" x14ac:dyDescent="0.3">
      <c r="B142" s="7" t="s">
        <v>127</v>
      </c>
      <c r="C142" s="7" t="s">
        <v>1034</v>
      </c>
      <c r="D142" s="7" t="s">
        <v>868</v>
      </c>
      <c r="E142" s="8">
        <v>32325</v>
      </c>
      <c r="F142" s="7">
        <v>33</v>
      </c>
      <c r="G142" s="7" t="s">
        <v>855</v>
      </c>
      <c r="H142" s="7">
        <f t="shared" si="8"/>
        <v>1</v>
      </c>
      <c r="I142" s="7" t="s">
        <v>859</v>
      </c>
      <c r="J142" s="7" t="s">
        <v>875</v>
      </c>
      <c r="K142" s="7" t="s">
        <v>1768</v>
      </c>
      <c r="L142" s="8">
        <v>44315</v>
      </c>
      <c r="M142" s="8"/>
      <c r="N142" s="7">
        <v>2</v>
      </c>
      <c r="O142" s="7" t="str">
        <f t="shared" si="9"/>
        <v/>
      </c>
      <c r="P142" s="7">
        <f t="shared" si="10"/>
        <v>1</v>
      </c>
      <c r="Q142" s="9">
        <v>650876</v>
      </c>
      <c r="R142" s="9">
        <f t="shared" si="11"/>
        <v>650876</v>
      </c>
    </row>
    <row r="143" spans="2:18" ht="16.8" x14ac:dyDescent="0.3">
      <c r="B143" s="7" t="s">
        <v>128</v>
      </c>
      <c r="C143" s="7" t="s">
        <v>1035</v>
      </c>
      <c r="D143" s="7" t="s">
        <v>851</v>
      </c>
      <c r="E143" s="8">
        <v>36645</v>
      </c>
      <c r="F143" s="7">
        <v>21</v>
      </c>
      <c r="G143" s="7" t="s">
        <v>855</v>
      </c>
      <c r="H143" s="7">
        <f t="shared" si="8"/>
        <v>1</v>
      </c>
      <c r="I143" s="7" t="s">
        <v>858</v>
      </c>
      <c r="J143" s="7" t="s">
        <v>871</v>
      </c>
      <c r="K143" s="7" t="s">
        <v>1768</v>
      </c>
      <c r="L143" s="8">
        <v>38603</v>
      </c>
      <c r="M143" s="8"/>
      <c r="N143" s="7">
        <v>18</v>
      </c>
      <c r="O143" s="7" t="str">
        <f t="shared" si="9"/>
        <v/>
      </c>
      <c r="P143" s="7">
        <f t="shared" si="10"/>
        <v>1</v>
      </c>
      <c r="Q143" s="9">
        <v>884434</v>
      </c>
      <c r="R143" s="9">
        <f t="shared" si="11"/>
        <v>884434</v>
      </c>
    </row>
    <row r="144" spans="2:18" ht="16.8" x14ac:dyDescent="0.3">
      <c r="B144" s="7" t="s">
        <v>129</v>
      </c>
      <c r="C144" s="7" t="s">
        <v>1036</v>
      </c>
      <c r="D144" s="7" t="s">
        <v>869</v>
      </c>
      <c r="E144" s="8">
        <v>35426</v>
      </c>
      <c r="F144" s="7">
        <v>24</v>
      </c>
      <c r="G144" s="7" t="s">
        <v>855</v>
      </c>
      <c r="H144" s="7">
        <f t="shared" si="8"/>
        <v>1</v>
      </c>
      <c r="I144" s="7" t="s">
        <v>897</v>
      </c>
      <c r="J144" s="7" t="s">
        <v>873</v>
      </c>
      <c r="K144" s="7" t="s">
        <v>1768</v>
      </c>
      <c r="L144" s="8">
        <v>42710</v>
      </c>
      <c r="M144" s="8"/>
      <c r="N144" s="7">
        <v>7</v>
      </c>
      <c r="O144" s="7" t="str">
        <f t="shared" si="9"/>
        <v/>
      </c>
      <c r="P144" s="7">
        <f t="shared" si="10"/>
        <v>1</v>
      </c>
      <c r="Q144" s="9">
        <v>588132</v>
      </c>
      <c r="R144" s="9">
        <f t="shared" si="11"/>
        <v>588132</v>
      </c>
    </row>
    <row r="145" spans="2:18" ht="16.8" x14ac:dyDescent="0.3">
      <c r="B145" s="7" t="s">
        <v>136</v>
      </c>
      <c r="C145" s="7" t="s">
        <v>1037</v>
      </c>
      <c r="D145" s="7" t="s">
        <v>851</v>
      </c>
      <c r="E145" s="8">
        <v>32976</v>
      </c>
      <c r="F145" s="7">
        <v>31</v>
      </c>
      <c r="G145" s="7" t="s">
        <v>854</v>
      </c>
      <c r="H145" s="7">
        <f t="shared" si="8"/>
        <v>1</v>
      </c>
      <c r="I145" s="7" t="s">
        <v>857</v>
      </c>
      <c r="J145" s="7" t="s">
        <v>871</v>
      </c>
      <c r="K145" s="7" t="s">
        <v>1768</v>
      </c>
      <c r="L145" s="8">
        <v>43135</v>
      </c>
      <c r="M145" s="8"/>
      <c r="N145" s="7">
        <v>5</v>
      </c>
      <c r="O145" s="7" t="str">
        <f t="shared" si="9"/>
        <v/>
      </c>
      <c r="P145" s="7">
        <f t="shared" si="10"/>
        <v>1</v>
      </c>
      <c r="Q145" s="9">
        <v>884434</v>
      </c>
      <c r="R145" s="9">
        <f t="shared" si="11"/>
        <v>884434</v>
      </c>
    </row>
    <row r="146" spans="2:18" ht="16.8" x14ac:dyDescent="0.3">
      <c r="B146" s="7" t="s">
        <v>138</v>
      </c>
      <c r="C146" s="7" t="s">
        <v>1038</v>
      </c>
      <c r="D146" s="7" t="s">
        <v>866</v>
      </c>
      <c r="E146" s="8">
        <v>30201</v>
      </c>
      <c r="F146" s="7">
        <v>39</v>
      </c>
      <c r="G146" s="7" t="s">
        <v>855</v>
      </c>
      <c r="H146" s="7">
        <f t="shared" si="8"/>
        <v>1</v>
      </c>
      <c r="I146" s="7" t="s">
        <v>859</v>
      </c>
      <c r="J146" s="7" t="s">
        <v>871</v>
      </c>
      <c r="K146" s="7" t="s">
        <v>1768</v>
      </c>
      <c r="L146" s="8">
        <v>39743</v>
      </c>
      <c r="M146" s="8"/>
      <c r="N146" s="7">
        <v>15</v>
      </c>
      <c r="O146" s="7" t="str">
        <f t="shared" si="9"/>
        <v/>
      </c>
      <c r="P146" s="7">
        <f t="shared" si="10"/>
        <v>1</v>
      </c>
      <c r="Q146" s="9">
        <v>568377</v>
      </c>
      <c r="R146" s="9">
        <f t="shared" si="11"/>
        <v>568377</v>
      </c>
    </row>
    <row r="147" spans="2:18" ht="16.8" x14ac:dyDescent="0.3">
      <c r="B147" s="7" t="s">
        <v>141</v>
      </c>
      <c r="C147" s="7" t="s">
        <v>1039</v>
      </c>
      <c r="D147" s="7" t="s">
        <v>849</v>
      </c>
      <c r="E147" s="8">
        <v>31024</v>
      </c>
      <c r="F147" s="7">
        <v>36</v>
      </c>
      <c r="G147" s="7" t="s">
        <v>855</v>
      </c>
      <c r="H147" s="7">
        <f t="shared" si="8"/>
        <v>1</v>
      </c>
      <c r="I147" s="7" t="s">
        <v>859</v>
      </c>
      <c r="J147" s="7" t="s">
        <v>872</v>
      </c>
      <c r="K147" s="7" t="s">
        <v>1768</v>
      </c>
      <c r="L147" s="8">
        <v>39455</v>
      </c>
      <c r="M147" s="8"/>
      <c r="N147" s="7">
        <v>15</v>
      </c>
      <c r="O147" s="7" t="str">
        <f t="shared" si="9"/>
        <v/>
      </c>
      <c r="P147" s="7">
        <f t="shared" si="10"/>
        <v>1</v>
      </c>
      <c r="Q147" s="9">
        <v>723432</v>
      </c>
      <c r="R147" s="9">
        <f t="shared" si="11"/>
        <v>723432</v>
      </c>
    </row>
    <row r="148" spans="2:18" ht="16.8" x14ac:dyDescent="0.3">
      <c r="B148" s="7" t="s">
        <v>145</v>
      </c>
      <c r="C148" s="7" t="s">
        <v>1040</v>
      </c>
      <c r="D148" s="7" t="s">
        <v>851</v>
      </c>
      <c r="E148" s="8">
        <v>31415</v>
      </c>
      <c r="F148" s="7">
        <v>35</v>
      </c>
      <c r="G148" s="7" t="s">
        <v>855</v>
      </c>
      <c r="H148" s="7">
        <f t="shared" si="8"/>
        <v>1</v>
      </c>
      <c r="I148" s="7" t="s">
        <v>897</v>
      </c>
      <c r="J148" s="7" t="s">
        <v>871</v>
      </c>
      <c r="K148" s="7" t="s">
        <v>1768</v>
      </c>
      <c r="L148" s="8">
        <v>41760</v>
      </c>
      <c r="M148" s="8"/>
      <c r="N148" s="7">
        <v>9</v>
      </c>
      <c r="O148" s="7" t="str">
        <f t="shared" si="9"/>
        <v/>
      </c>
      <c r="P148" s="7">
        <f t="shared" si="10"/>
        <v>1</v>
      </c>
      <c r="Q148" s="9">
        <v>884434</v>
      </c>
      <c r="R148" s="9">
        <f t="shared" si="11"/>
        <v>884434</v>
      </c>
    </row>
    <row r="149" spans="2:18" ht="16.8" x14ac:dyDescent="0.3">
      <c r="B149" s="7" t="s">
        <v>154</v>
      </c>
      <c r="C149" s="7" t="s">
        <v>1041</v>
      </c>
      <c r="D149" s="7" t="s">
        <v>851</v>
      </c>
      <c r="E149" s="8">
        <v>36195</v>
      </c>
      <c r="F149" s="7">
        <v>22</v>
      </c>
      <c r="G149" s="7" t="s">
        <v>855</v>
      </c>
      <c r="H149" s="7">
        <f t="shared" si="8"/>
        <v>1</v>
      </c>
      <c r="I149" s="7" t="s">
        <v>859</v>
      </c>
      <c r="J149" s="7" t="s">
        <v>871</v>
      </c>
      <c r="K149" s="7" t="s">
        <v>1768</v>
      </c>
      <c r="L149" s="8">
        <v>39703</v>
      </c>
      <c r="M149" s="8"/>
      <c r="N149" s="7">
        <v>15</v>
      </c>
      <c r="O149" s="7" t="str">
        <f t="shared" si="9"/>
        <v/>
      </c>
      <c r="P149" s="7">
        <f t="shared" si="10"/>
        <v>1</v>
      </c>
      <c r="Q149" s="9">
        <v>884434</v>
      </c>
      <c r="R149" s="9">
        <f t="shared" si="11"/>
        <v>884434</v>
      </c>
    </row>
    <row r="150" spans="2:18" ht="16.8" x14ac:dyDescent="0.3">
      <c r="B150" s="7" t="s">
        <v>177</v>
      </c>
      <c r="C150" s="7" t="s">
        <v>1042</v>
      </c>
      <c r="D150" s="7" t="s">
        <v>868</v>
      </c>
      <c r="E150" s="8">
        <v>30925</v>
      </c>
      <c r="F150" s="7">
        <v>37</v>
      </c>
      <c r="G150" s="7" t="s">
        <v>855</v>
      </c>
      <c r="H150" s="7">
        <f t="shared" si="8"/>
        <v>1</v>
      </c>
      <c r="I150" s="7" t="s">
        <v>859</v>
      </c>
      <c r="J150" s="7" t="s">
        <v>875</v>
      </c>
      <c r="K150" s="7" t="s">
        <v>1768</v>
      </c>
      <c r="L150" s="8">
        <v>37696</v>
      </c>
      <c r="M150" s="8"/>
      <c r="N150" s="7">
        <v>20</v>
      </c>
      <c r="O150" s="7" t="str">
        <f t="shared" si="9"/>
        <v/>
      </c>
      <c r="P150" s="7">
        <f t="shared" si="10"/>
        <v>1</v>
      </c>
      <c r="Q150" s="9">
        <v>650876</v>
      </c>
      <c r="R150" s="9">
        <f t="shared" si="11"/>
        <v>650876</v>
      </c>
    </row>
    <row r="151" spans="2:18" ht="16.8" x14ac:dyDescent="0.3">
      <c r="B151" s="7" t="s">
        <v>182</v>
      </c>
      <c r="C151" s="7" t="s">
        <v>1043</v>
      </c>
      <c r="D151" s="7" t="s">
        <v>851</v>
      </c>
      <c r="E151" s="8">
        <v>31260</v>
      </c>
      <c r="F151" s="7">
        <v>36</v>
      </c>
      <c r="G151" s="7" t="s">
        <v>854</v>
      </c>
      <c r="H151" s="7">
        <f t="shared" si="8"/>
        <v>1</v>
      </c>
      <c r="I151" s="7" t="s">
        <v>857</v>
      </c>
      <c r="J151" s="7" t="s">
        <v>871</v>
      </c>
      <c r="K151" s="7" t="s">
        <v>1768</v>
      </c>
      <c r="L151" s="8">
        <v>43164</v>
      </c>
      <c r="M151" s="8"/>
      <c r="N151" s="7">
        <v>5</v>
      </c>
      <c r="O151" s="7" t="str">
        <f t="shared" si="9"/>
        <v/>
      </c>
      <c r="P151" s="7">
        <f t="shared" si="10"/>
        <v>1</v>
      </c>
      <c r="Q151" s="9">
        <v>884434</v>
      </c>
      <c r="R151" s="9">
        <f t="shared" si="11"/>
        <v>884434</v>
      </c>
    </row>
    <row r="152" spans="2:18" ht="16.8" x14ac:dyDescent="0.3">
      <c r="B152" s="7" t="s">
        <v>197</v>
      </c>
      <c r="C152" s="7" t="s">
        <v>1044</v>
      </c>
      <c r="D152" s="7" t="s">
        <v>852</v>
      </c>
      <c r="E152" s="8">
        <v>35364</v>
      </c>
      <c r="F152" s="7">
        <v>25</v>
      </c>
      <c r="G152" s="7" t="s">
        <v>854</v>
      </c>
      <c r="H152" s="7" t="str">
        <f t="shared" si="8"/>
        <v/>
      </c>
      <c r="I152" s="7" t="s">
        <v>858</v>
      </c>
      <c r="J152" s="7" t="s">
        <v>876</v>
      </c>
      <c r="K152" s="7" t="s">
        <v>1768</v>
      </c>
      <c r="L152" s="8">
        <v>37644</v>
      </c>
      <c r="M152" s="8">
        <v>38503</v>
      </c>
      <c r="N152" s="7">
        <v>2</v>
      </c>
      <c r="O152" s="7">
        <f t="shared" si="9"/>
        <v>1</v>
      </c>
      <c r="P152" s="7" t="str">
        <f t="shared" si="10"/>
        <v/>
      </c>
      <c r="Q152" s="9">
        <v>780333</v>
      </c>
      <c r="R152" s="9">
        <f t="shared" si="11"/>
        <v>0</v>
      </c>
    </row>
    <row r="153" spans="2:18" ht="16.8" x14ac:dyDescent="0.3">
      <c r="B153" s="7" t="s">
        <v>198</v>
      </c>
      <c r="C153" s="7" t="s">
        <v>1045</v>
      </c>
      <c r="D153" s="7" t="s">
        <v>867</v>
      </c>
      <c r="E153" s="8">
        <v>33439</v>
      </c>
      <c r="F153" s="7">
        <v>30</v>
      </c>
      <c r="G153" s="7" t="s">
        <v>854</v>
      </c>
      <c r="H153" s="7" t="str">
        <f t="shared" si="8"/>
        <v/>
      </c>
      <c r="I153" s="7" t="s">
        <v>858</v>
      </c>
      <c r="J153" s="7" t="s">
        <v>876</v>
      </c>
      <c r="K153" s="7" t="s">
        <v>1768</v>
      </c>
      <c r="L153" s="8">
        <v>43533</v>
      </c>
      <c r="M153" s="8">
        <v>44343</v>
      </c>
      <c r="N153" s="7">
        <v>2</v>
      </c>
      <c r="O153" s="7">
        <f t="shared" si="9"/>
        <v>1</v>
      </c>
      <c r="P153" s="7" t="str">
        <f t="shared" si="10"/>
        <v/>
      </c>
      <c r="Q153" s="9">
        <v>516071</v>
      </c>
      <c r="R153" s="9">
        <f t="shared" si="11"/>
        <v>0</v>
      </c>
    </row>
    <row r="154" spans="2:18" ht="16.8" x14ac:dyDescent="0.3">
      <c r="B154" s="7" t="s">
        <v>205</v>
      </c>
      <c r="C154" s="7" t="s">
        <v>1046</v>
      </c>
      <c r="D154" s="7" t="s">
        <v>863</v>
      </c>
      <c r="E154" s="8">
        <v>33167</v>
      </c>
      <c r="F154" s="7">
        <v>31</v>
      </c>
      <c r="G154" s="7" t="s">
        <v>855</v>
      </c>
      <c r="H154" s="7" t="str">
        <f t="shared" si="8"/>
        <v/>
      </c>
      <c r="I154" s="7" t="s">
        <v>858</v>
      </c>
      <c r="J154" s="7" t="s">
        <v>873</v>
      </c>
      <c r="K154" s="7" t="s">
        <v>1768</v>
      </c>
      <c r="L154" s="8">
        <v>38894</v>
      </c>
      <c r="M154" s="8">
        <v>39837</v>
      </c>
      <c r="N154" s="7">
        <v>3</v>
      </c>
      <c r="O154" s="7">
        <f t="shared" si="9"/>
        <v>1</v>
      </c>
      <c r="P154" s="7" t="str">
        <f t="shared" si="10"/>
        <v/>
      </c>
      <c r="Q154" s="9">
        <v>755713</v>
      </c>
      <c r="R154" s="9">
        <f t="shared" si="11"/>
        <v>0</v>
      </c>
    </row>
    <row r="155" spans="2:18" ht="16.8" x14ac:dyDescent="0.3">
      <c r="B155" s="7" t="s">
        <v>244</v>
      </c>
      <c r="C155" s="7" t="s">
        <v>1047</v>
      </c>
      <c r="D155" s="7" t="s">
        <v>865</v>
      </c>
      <c r="E155" s="8">
        <v>30146</v>
      </c>
      <c r="F155" s="7">
        <v>39</v>
      </c>
      <c r="G155" s="7" t="s">
        <v>855</v>
      </c>
      <c r="H155" s="7">
        <f t="shared" si="8"/>
        <v>1</v>
      </c>
      <c r="I155" s="7" t="s">
        <v>858</v>
      </c>
      <c r="J155" s="7" t="s">
        <v>874</v>
      </c>
      <c r="K155" s="7" t="s">
        <v>1768</v>
      </c>
      <c r="L155" s="8">
        <v>39535</v>
      </c>
      <c r="M155" s="8"/>
      <c r="N155" s="7">
        <v>15</v>
      </c>
      <c r="O155" s="7" t="str">
        <f t="shared" si="9"/>
        <v/>
      </c>
      <c r="P155" s="7">
        <f t="shared" si="10"/>
        <v>1</v>
      </c>
      <c r="Q155" s="9">
        <v>747368</v>
      </c>
      <c r="R155" s="9">
        <f t="shared" si="11"/>
        <v>747368</v>
      </c>
    </row>
    <row r="156" spans="2:18" ht="16.8" x14ac:dyDescent="0.3">
      <c r="B156" s="7" t="s">
        <v>252</v>
      </c>
      <c r="C156" s="7" t="s">
        <v>1048</v>
      </c>
      <c r="D156" s="7" t="s">
        <v>868</v>
      </c>
      <c r="E156" s="8">
        <v>35984</v>
      </c>
      <c r="F156" s="7">
        <v>23</v>
      </c>
      <c r="G156" s="7" t="s">
        <v>854</v>
      </c>
      <c r="H156" s="7">
        <f t="shared" si="8"/>
        <v>1</v>
      </c>
      <c r="I156" s="7" t="s">
        <v>858</v>
      </c>
      <c r="J156" s="7" t="s">
        <v>875</v>
      </c>
      <c r="K156" s="7" t="s">
        <v>1768</v>
      </c>
      <c r="L156" s="8">
        <v>39060</v>
      </c>
      <c r="M156" s="8"/>
      <c r="N156" s="7">
        <v>17</v>
      </c>
      <c r="O156" s="7" t="str">
        <f t="shared" si="9"/>
        <v/>
      </c>
      <c r="P156" s="7">
        <f t="shared" si="10"/>
        <v>1</v>
      </c>
      <c r="Q156" s="9">
        <v>650876</v>
      </c>
      <c r="R156" s="9">
        <f t="shared" si="11"/>
        <v>650876</v>
      </c>
    </row>
    <row r="157" spans="2:18" ht="16.8" x14ac:dyDescent="0.3">
      <c r="B157" s="7" t="s">
        <v>266</v>
      </c>
      <c r="C157" s="7" t="s">
        <v>1049</v>
      </c>
      <c r="D157" s="7" t="s">
        <v>866</v>
      </c>
      <c r="E157" s="8">
        <v>31564</v>
      </c>
      <c r="F157" s="7">
        <v>35</v>
      </c>
      <c r="G157" s="7" t="s">
        <v>854</v>
      </c>
      <c r="H157" s="7">
        <f t="shared" si="8"/>
        <v>1</v>
      </c>
      <c r="I157" s="7" t="s">
        <v>857</v>
      </c>
      <c r="J157" s="7" t="s">
        <v>871</v>
      </c>
      <c r="K157" s="7" t="s">
        <v>1768</v>
      </c>
      <c r="L157" s="8">
        <v>39131</v>
      </c>
      <c r="M157" s="8"/>
      <c r="N157" s="7">
        <v>16</v>
      </c>
      <c r="O157" s="7" t="str">
        <f t="shared" si="9"/>
        <v/>
      </c>
      <c r="P157" s="7">
        <f t="shared" si="10"/>
        <v>1</v>
      </c>
      <c r="Q157" s="9">
        <v>568377</v>
      </c>
      <c r="R157" s="9">
        <f t="shared" si="11"/>
        <v>568377</v>
      </c>
    </row>
    <row r="158" spans="2:18" ht="16.8" x14ac:dyDescent="0.3">
      <c r="B158" s="7" t="s">
        <v>267</v>
      </c>
      <c r="C158" s="7" t="s">
        <v>1050</v>
      </c>
      <c r="D158" s="7" t="s">
        <v>863</v>
      </c>
      <c r="E158" s="8">
        <v>34913</v>
      </c>
      <c r="F158" s="7">
        <v>26</v>
      </c>
      <c r="G158" s="7" t="s">
        <v>854</v>
      </c>
      <c r="H158" s="7">
        <f t="shared" si="8"/>
        <v>1</v>
      </c>
      <c r="I158" s="7" t="s">
        <v>858</v>
      </c>
      <c r="J158" s="7" t="s">
        <v>873</v>
      </c>
      <c r="K158" s="7" t="s">
        <v>1768</v>
      </c>
      <c r="L158" s="8">
        <v>43485</v>
      </c>
      <c r="M158" s="8"/>
      <c r="N158" s="7">
        <v>4</v>
      </c>
      <c r="O158" s="7" t="str">
        <f t="shared" si="9"/>
        <v/>
      </c>
      <c r="P158" s="7">
        <f t="shared" si="10"/>
        <v>1</v>
      </c>
      <c r="Q158" s="9">
        <v>755713</v>
      </c>
      <c r="R158" s="9">
        <f t="shared" si="11"/>
        <v>755713</v>
      </c>
    </row>
    <row r="159" spans="2:18" ht="16.8" x14ac:dyDescent="0.3">
      <c r="B159" s="7" t="s">
        <v>278</v>
      </c>
      <c r="C159" s="7" t="s">
        <v>1051</v>
      </c>
      <c r="D159" s="7" t="s">
        <v>865</v>
      </c>
      <c r="E159" s="8">
        <v>30560</v>
      </c>
      <c r="F159" s="7">
        <v>38</v>
      </c>
      <c r="G159" s="7" t="s">
        <v>854</v>
      </c>
      <c r="H159" s="7">
        <f t="shared" si="8"/>
        <v>1</v>
      </c>
      <c r="I159" s="7" t="s">
        <v>856</v>
      </c>
      <c r="J159" s="7" t="s">
        <v>874</v>
      </c>
      <c r="K159" s="7" t="s">
        <v>1768</v>
      </c>
      <c r="L159" s="8">
        <v>39936</v>
      </c>
      <c r="M159" s="8"/>
      <c r="N159" s="7">
        <v>14</v>
      </c>
      <c r="O159" s="7" t="str">
        <f t="shared" si="9"/>
        <v/>
      </c>
      <c r="P159" s="7">
        <f t="shared" si="10"/>
        <v>1</v>
      </c>
      <c r="Q159" s="9">
        <v>747368</v>
      </c>
      <c r="R159" s="9">
        <f t="shared" si="11"/>
        <v>747368</v>
      </c>
    </row>
    <row r="160" spans="2:18" ht="16.8" x14ac:dyDescent="0.3">
      <c r="B160" s="7" t="s">
        <v>286</v>
      </c>
      <c r="C160" s="7" t="s">
        <v>1052</v>
      </c>
      <c r="D160" s="7" t="s">
        <v>870</v>
      </c>
      <c r="E160" s="8">
        <v>31253</v>
      </c>
      <c r="F160" s="7">
        <v>36</v>
      </c>
      <c r="G160" s="7" t="s">
        <v>854</v>
      </c>
      <c r="H160" s="7">
        <f t="shared" si="8"/>
        <v>1</v>
      </c>
      <c r="I160" s="7" t="s">
        <v>897</v>
      </c>
      <c r="J160" s="7" t="s">
        <v>874</v>
      </c>
      <c r="K160" s="7" t="s">
        <v>1768</v>
      </c>
      <c r="L160" s="8">
        <v>39736</v>
      </c>
      <c r="M160" s="8"/>
      <c r="N160" s="7">
        <v>15</v>
      </c>
      <c r="O160" s="7" t="str">
        <f t="shared" si="9"/>
        <v/>
      </c>
      <c r="P160" s="7">
        <f t="shared" si="10"/>
        <v>1</v>
      </c>
      <c r="Q160" s="9">
        <v>586374</v>
      </c>
      <c r="R160" s="9">
        <f t="shared" si="11"/>
        <v>586374</v>
      </c>
    </row>
    <row r="161" spans="2:18" ht="16.8" x14ac:dyDescent="0.3">
      <c r="B161" s="7" t="s">
        <v>290</v>
      </c>
      <c r="C161" s="7" t="s">
        <v>1053</v>
      </c>
      <c r="D161" s="7" t="s">
        <v>860</v>
      </c>
      <c r="E161" s="8">
        <v>35801</v>
      </c>
      <c r="F161" s="7">
        <v>23</v>
      </c>
      <c r="G161" s="7" t="s">
        <v>855</v>
      </c>
      <c r="H161" s="7">
        <f t="shared" si="8"/>
        <v>1</v>
      </c>
      <c r="I161" s="7" t="s">
        <v>859</v>
      </c>
      <c r="J161" s="7" t="s">
        <v>875</v>
      </c>
      <c r="K161" s="7" t="s">
        <v>1768</v>
      </c>
      <c r="L161" s="8">
        <v>38293</v>
      </c>
      <c r="M161" s="8"/>
      <c r="N161" s="7">
        <v>19</v>
      </c>
      <c r="O161" s="7" t="str">
        <f t="shared" si="9"/>
        <v/>
      </c>
      <c r="P161" s="7">
        <f t="shared" si="10"/>
        <v>1</v>
      </c>
      <c r="Q161" s="9">
        <v>878659</v>
      </c>
      <c r="R161" s="9">
        <f t="shared" si="11"/>
        <v>878659</v>
      </c>
    </row>
    <row r="162" spans="2:18" ht="16.8" x14ac:dyDescent="0.3">
      <c r="B162" s="7" t="s">
        <v>312</v>
      </c>
      <c r="C162" s="7" t="s">
        <v>1054</v>
      </c>
      <c r="D162" s="7" t="s">
        <v>863</v>
      </c>
      <c r="E162" s="8">
        <v>32824</v>
      </c>
      <c r="F162" s="7">
        <v>31</v>
      </c>
      <c r="G162" s="7" t="s">
        <v>854</v>
      </c>
      <c r="H162" s="7">
        <f t="shared" si="8"/>
        <v>1</v>
      </c>
      <c r="I162" s="7" t="s">
        <v>856</v>
      </c>
      <c r="J162" s="7" t="s">
        <v>873</v>
      </c>
      <c r="K162" s="7" t="s">
        <v>1768</v>
      </c>
      <c r="L162" s="8">
        <v>43678</v>
      </c>
      <c r="M162" s="8"/>
      <c r="N162" s="7">
        <v>4</v>
      </c>
      <c r="O162" s="7" t="str">
        <f t="shared" si="9"/>
        <v/>
      </c>
      <c r="P162" s="7">
        <f t="shared" si="10"/>
        <v>1</v>
      </c>
      <c r="Q162" s="9">
        <v>755713</v>
      </c>
      <c r="R162" s="9">
        <f t="shared" si="11"/>
        <v>755713</v>
      </c>
    </row>
    <row r="163" spans="2:18" ht="16.8" x14ac:dyDescent="0.3">
      <c r="B163" s="7" t="s">
        <v>323</v>
      </c>
      <c r="C163" s="7" t="s">
        <v>1055</v>
      </c>
      <c r="D163" s="7" t="s">
        <v>851</v>
      </c>
      <c r="E163" s="8">
        <v>33213</v>
      </c>
      <c r="F163" s="7">
        <v>30</v>
      </c>
      <c r="G163" s="7" t="s">
        <v>855</v>
      </c>
      <c r="H163" s="7">
        <f t="shared" si="8"/>
        <v>1</v>
      </c>
      <c r="I163" s="7" t="s">
        <v>856</v>
      </c>
      <c r="J163" s="7" t="s">
        <v>871</v>
      </c>
      <c r="K163" s="7" t="s">
        <v>1768</v>
      </c>
      <c r="L163" s="8">
        <v>40236</v>
      </c>
      <c r="M163" s="8"/>
      <c r="N163" s="7">
        <v>13</v>
      </c>
      <c r="O163" s="7" t="str">
        <f t="shared" si="9"/>
        <v/>
      </c>
      <c r="P163" s="7">
        <f t="shared" si="10"/>
        <v>1</v>
      </c>
      <c r="Q163" s="9">
        <v>884434</v>
      </c>
      <c r="R163" s="9">
        <f t="shared" si="11"/>
        <v>884434</v>
      </c>
    </row>
    <row r="164" spans="2:18" ht="16.8" x14ac:dyDescent="0.3">
      <c r="B164" s="7" t="s">
        <v>326</v>
      </c>
      <c r="C164" s="7" t="s">
        <v>1056</v>
      </c>
      <c r="D164" s="7" t="s">
        <v>867</v>
      </c>
      <c r="E164" s="8">
        <v>31229</v>
      </c>
      <c r="F164" s="7">
        <v>36</v>
      </c>
      <c r="G164" s="7" t="s">
        <v>855</v>
      </c>
      <c r="H164" s="7">
        <f t="shared" si="8"/>
        <v>1</v>
      </c>
      <c r="I164" s="7" t="s">
        <v>859</v>
      </c>
      <c r="J164" s="7" t="s">
        <v>876</v>
      </c>
      <c r="K164" s="7" t="s">
        <v>1768</v>
      </c>
      <c r="L164" s="8">
        <v>37546</v>
      </c>
      <c r="M164" s="8"/>
      <c r="N164" s="7">
        <v>21</v>
      </c>
      <c r="O164" s="7" t="str">
        <f t="shared" si="9"/>
        <v/>
      </c>
      <c r="P164" s="7">
        <f t="shared" si="10"/>
        <v>1</v>
      </c>
      <c r="Q164" s="9">
        <v>516071</v>
      </c>
      <c r="R164" s="9">
        <f t="shared" si="11"/>
        <v>516071</v>
      </c>
    </row>
    <row r="165" spans="2:18" ht="16.8" x14ac:dyDescent="0.3">
      <c r="B165" s="7" t="s">
        <v>333</v>
      </c>
      <c r="C165" s="7" t="s">
        <v>1057</v>
      </c>
      <c r="D165" s="7" t="s">
        <v>867</v>
      </c>
      <c r="E165" s="8">
        <v>36469</v>
      </c>
      <c r="F165" s="7">
        <v>21</v>
      </c>
      <c r="G165" s="7" t="s">
        <v>854</v>
      </c>
      <c r="H165" s="7">
        <f t="shared" si="8"/>
        <v>1</v>
      </c>
      <c r="I165" s="7" t="s">
        <v>856</v>
      </c>
      <c r="J165" s="7" t="s">
        <v>876</v>
      </c>
      <c r="K165" s="7" t="s">
        <v>1768</v>
      </c>
      <c r="L165" s="8">
        <v>37878</v>
      </c>
      <c r="M165" s="8"/>
      <c r="N165" s="7">
        <v>20</v>
      </c>
      <c r="O165" s="7" t="str">
        <f t="shared" si="9"/>
        <v/>
      </c>
      <c r="P165" s="7">
        <f t="shared" si="10"/>
        <v>1</v>
      </c>
      <c r="Q165" s="9">
        <v>516071</v>
      </c>
      <c r="R165" s="9">
        <f t="shared" si="11"/>
        <v>516071</v>
      </c>
    </row>
    <row r="166" spans="2:18" ht="16.8" x14ac:dyDescent="0.3">
      <c r="B166" s="7" t="s">
        <v>341</v>
      </c>
      <c r="C166" s="7" t="s">
        <v>1058</v>
      </c>
      <c r="D166" s="7" t="s">
        <v>869</v>
      </c>
      <c r="E166" s="8">
        <v>34577</v>
      </c>
      <c r="F166" s="7">
        <v>27</v>
      </c>
      <c r="G166" s="7" t="s">
        <v>854</v>
      </c>
      <c r="H166" s="7" t="str">
        <f t="shared" si="8"/>
        <v/>
      </c>
      <c r="I166" s="7" t="s">
        <v>859</v>
      </c>
      <c r="J166" s="7" t="s">
        <v>873</v>
      </c>
      <c r="K166" s="7" t="s">
        <v>1768</v>
      </c>
      <c r="L166" s="8">
        <v>38005</v>
      </c>
      <c r="M166" s="8">
        <v>38973</v>
      </c>
      <c r="N166" s="7">
        <v>2</v>
      </c>
      <c r="O166" s="7">
        <f t="shared" si="9"/>
        <v>1</v>
      </c>
      <c r="P166" s="7" t="str">
        <f t="shared" si="10"/>
        <v/>
      </c>
      <c r="Q166" s="9">
        <v>588132</v>
      </c>
      <c r="R166" s="9">
        <f t="shared" si="11"/>
        <v>0</v>
      </c>
    </row>
    <row r="167" spans="2:18" ht="16.8" x14ac:dyDescent="0.3">
      <c r="B167" s="7" t="s">
        <v>351</v>
      </c>
      <c r="C167" s="7" t="s">
        <v>1059</v>
      </c>
      <c r="D167" s="7" t="s">
        <v>865</v>
      </c>
      <c r="E167" s="8">
        <v>33021</v>
      </c>
      <c r="F167" s="7">
        <v>31</v>
      </c>
      <c r="G167" s="7" t="s">
        <v>855</v>
      </c>
      <c r="H167" s="7" t="str">
        <f t="shared" si="8"/>
        <v/>
      </c>
      <c r="I167" s="7" t="s">
        <v>857</v>
      </c>
      <c r="J167" s="7" t="s">
        <v>874</v>
      </c>
      <c r="K167" s="7" t="s">
        <v>1768</v>
      </c>
      <c r="L167" s="8">
        <v>36621</v>
      </c>
      <c r="M167" s="8">
        <v>37517</v>
      </c>
      <c r="N167" s="7">
        <v>2</v>
      </c>
      <c r="O167" s="7">
        <f t="shared" si="9"/>
        <v>1</v>
      </c>
      <c r="P167" s="7" t="str">
        <f t="shared" si="10"/>
        <v/>
      </c>
      <c r="Q167" s="9">
        <v>747368</v>
      </c>
      <c r="R167" s="9">
        <f t="shared" si="11"/>
        <v>0</v>
      </c>
    </row>
    <row r="168" spans="2:18" ht="16.8" x14ac:dyDescent="0.3">
      <c r="B168" s="7" t="s">
        <v>353</v>
      </c>
      <c r="C168" s="7" t="s">
        <v>1060</v>
      </c>
      <c r="D168" s="7" t="s">
        <v>863</v>
      </c>
      <c r="E168" s="8">
        <v>30600</v>
      </c>
      <c r="F168" s="7">
        <v>38</v>
      </c>
      <c r="G168" s="7" t="s">
        <v>855</v>
      </c>
      <c r="H168" s="7">
        <f t="shared" si="8"/>
        <v>1</v>
      </c>
      <c r="I168" s="7" t="s">
        <v>859</v>
      </c>
      <c r="J168" s="7" t="s">
        <v>873</v>
      </c>
      <c r="K168" s="7" t="s">
        <v>1768</v>
      </c>
      <c r="L168" s="8">
        <v>36576</v>
      </c>
      <c r="M168" s="8"/>
      <c r="N168" s="7">
        <v>23</v>
      </c>
      <c r="O168" s="7" t="str">
        <f t="shared" si="9"/>
        <v/>
      </c>
      <c r="P168" s="7">
        <f t="shared" si="10"/>
        <v>1</v>
      </c>
      <c r="Q168" s="9">
        <v>755713</v>
      </c>
      <c r="R168" s="9">
        <f t="shared" si="11"/>
        <v>755713</v>
      </c>
    </row>
    <row r="169" spans="2:18" ht="16.8" x14ac:dyDescent="0.3">
      <c r="B169" s="7" t="s">
        <v>362</v>
      </c>
      <c r="C169" s="7" t="s">
        <v>1061</v>
      </c>
      <c r="D169" s="7" t="s">
        <v>868</v>
      </c>
      <c r="E169" s="8">
        <v>34588</v>
      </c>
      <c r="F169" s="7">
        <v>27</v>
      </c>
      <c r="G169" s="7" t="s">
        <v>855</v>
      </c>
      <c r="H169" s="7">
        <f t="shared" si="8"/>
        <v>1</v>
      </c>
      <c r="I169" s="7" t="s">
        <v>858</v>
      </c>
      <c r="J169" s="7" t="s">
        <v>875</v>
      </c>
      <c r="K169" s="7" t="s">
        <v>1768</v>
      </c>
      <c r="L169" s="8">
        <v>43927</v>
      </c>
      <c r="M169" s="8"/>
      <c r="N169" s="7">
        <v>3</v>
      </c>
      <c r="O169" s="7" t="str">
        <f t="shared" si="9"/>
        <v/>
      </c>
      <c r="P169" s="7">
        <f t="shared" si="10"/>
        <v>1</v>
      </c>
      <c r="Q169" s="9">
        <v>650876</v>
      </c>
      <c r="R169" s="9">
        <f t="shared" si="11"/>
        <v>650876</v>
      </c>
    </row>
    <row r="170" spans="2:18" ht="16.8" x14ac:dyDescent="0.3">
      <c r="B170" s="7" t="s">
        <v>363</v>
      </c>
      <c r="C170" s="7" t="s">
        <v>1062</v>
      </c>
      <c r="D170" s="7" t="s">
        <v>850</v>
      </c>
      <c r="E170" s="8">
        <v>30009</v>
      </c>
      <c r="F170" s="7">
        <v>39</v>
      </c>
      <c r="G170" s="7" t="s">
        <v>855</v>
      </c>
      <c r="H170" s="7">
        <f t="shared" si="8"/>
        <v>1</v>
      </c>
      <c r="I170" s="7" t="s">
        <v>897</v>
      </c>
      <c r="J170" s="7" t="s">
        <v>872</v>
      </c>
      <c r="K170" s="7" t="s">
        <v>1768</v>
      </c>
      <c r="L170" s="8">
        <v>37750</v>
      </c>
      <c r="M170" s="8"/>
      <c r="N170" s="7">
        <v>20</v>
      </c>
      <c r="O170" s="7" t="str">
        <f t="shared" si="9"/>
        <v/>
      </c>
      <c r="P170" s="7">
        <f t="shared" si="10"/>
        <v>1</v>
      </c>
      <c r="Q170" s="9">
        <v>625187</v>
      </c>
      <c r="R170" s="9">
        <f t="shared" si="11"/>
        <v>625187</v>
      </c>
    </row>
    <row r="171" spans="2:18" ht="16.8" x14ac:dyDescent="0.3">
      <c r="B171" s="7" t="s">
        <v>366</v>
      </c>
      <c r="C171" s="7" t="s">
        <v>1063</v>
      </c>
      <c r="D171" s="7" t="s">
        <v>851</v>
      </c>
      <c r="E171" s="8">
        <v>33434</v>
      </c>
      <c r="F171" s="7">
        <v>30</v>
      </c>
      <c r="G171" s="7" t="s">
        <v>854</v>
      </c>
      <c r="H171" s="7">
        <f t="shared" si="8"/>
        <v>1</v>
      </c>
      <c r="I171" s="7" t="s">
        <v>857</v>
      </c>
      <c r="J171" s="7" t="s">
        <v>871</v>
      </c>
      <c r="K171" s="7" t="s">
        <v>1768</v>
      </c>
      <c r="L171" s="8">
        <v>37719</v>
      </c>
      <c r="M171" s="8"/>
      <c r="N171" s="7">
        <v>20</v>
      </c>
      <c r="O171" s="7" t="str">
        <f t="shared" si="9"/>
        <v/>
      </c>
      <c r="P171" s="7">
        <f t="shared" si="10"/>
        <v>1</v>
      </c>
      <c r="Q171" s="9">
        <v>884434</v>
      </c>
      <c r="R171" s="9">
        <f t="shared" si="11"/>
        <v>884434</v>
      </c>
    </row>
    <row r="172" spans="2:18" ht="16.8" x14ac:dyDescent="0.3">
      <c r="B172" s="7" t="s">
        <v>374</v>
      </c>
      <c r="C172" s="7" t="s">
        <v>1064</v>
      </c>
      <c r="D172" s="7" t="s">
        <v>852</v>
      </c>
      <c r="E172" s="8">
        <v>29731</v>
      </c>
      <c r="F172" s="7">
        <v>40</v>
      </c>
      <c r="G172" s="7" t="s">
        <v>855</v>
      </c>
      <c r="H172" s="7">
        <f t="shared" si="8"/>
        <v>1</v>
      </c>
      <c r="I172" s="7" t="s">
        <v>857</v>
      </c>
      <c r="J172" s="7" t="s">
        <v>876</v>
      </c>
      <c r="K172" s="7" t="s">
        <v>1768</v>
      </c>
      <c r="L172" s="8">
        <v>43081</v>
      </c>
      <c r="M172" s="8"/>
      <c r="N172" s="7">
        <v>6</v>
      </c>
      <c r="O172" s="7" t="str">
        <f t="shared" si="9"/>
        <v/>
      </c>
      <c r="P172" s="7">
        <f t="shared" si="10"/>
        <v>1</v>
      </c>
      <c r="Q172" s="9">
        <v>780333</v>
      </c>
      <c r="R172" s="9">
        <f t="shared" si="11"/>
        <v>780333</v>
      </c>
    </row>
    <row r="173" spans="2:18" ht="16.8" x14ac:dyDescent="0.3">
      <c r="B173" s="7" t="s">
        <v>375</v>
      </c>
      <c r="C173" s="7" t="s">
        <v>1065</v>
      </c>
      <c r="D173" s="7" t="s">
        <v>865</v>
      </c>
      <c r="E173" s="8">
        <v>36289</v>
      </c>
      <c r="F173" s="7">
        <v>22</v>
      </c>
      <c r="G173" s="7" t="s">
        <v>855</v>
      </c>
      <c r="H173" s="7">
        <f t="shared" si="8"/>
        <v>1</v>
      </c>
      <c r="I173" s="7" t="s">
        <v>858</v>
      </c>
      <c r="J173" s="7" t="s">
        <v>874</v>
      </c>
      <c r="K173" s="7" t="s">
        <v>1768</v>
      </c>
      <c r="L173" s="8">
        <v>39355</v>
      </c>
      <c r="M173" s="8"/>
      <c r="N173" s="7">
        <v>16</v>
      </c>
      <c r="O173" s="7" t="str">
        <f t="shared" si="9"/>
        <v/>
      </c>
      <c r="P173" s="7">
        <f t="shared" si="10"/>
        <v>1</v>
      </c>
      <c r="Q173" s="9">
        <v>747368</v>
      </c>
      <c r="R173" s="9">
        <f t="shared" si="11"/>
        <v>747368</v>
      </c>
    </row>
    <row r="174" spans="2:18" ht="16.8" x14ac:dyDescent="0.3">
      <c r="B174" s="7" t="s">
        <v>376</v>
      </c>
      <c r="C174" s="7" t="s">
        <v>1066</v>
      </c>
      <c r="D174" s="7" t="s">
        <v>850</v>
      </c>
      <c r="E174" s="8">
        <v>31568</v>
      </c>
      <c r="F174" s="7">
        <v>35</v>
      </c>
      <c r="G174" s="7" t="s">
        <v>854</v>
      </c>
      <c r="H174" s="7">
        <f t="shared" si="8"/>
        <v>1</v>
      </c>
      <c r="I174" s="7" t="s">
        <v>897</v>
      </c>
      <c r="J174" s="7" t="s">
        <v>872</v>
      </c>
      <c r="K174" s="7" t="s">
        <v>1768</v>
      </c>
      <c r="L174" s="8">
        <v>36852</v>
      </c>
      <c r="M174" s="8"/>
      <c r="N174" s="7">
        <v>23</v>
      </c>
      <c r="O174" s="7" t="str">
        <f t="shared" si="9"/>
        <v/>
      </c>
      <c r="P174" s="7">
        <f t="shared" si="10"/>
        <v>1</v>
      </c>
      <c r="Q174" s="9">
        <v>625187</v>
      </c>
      <c r="R174" s="9">
        <f t="shared" si="11"/>
        <v>625187</v>
      </c>
    </row>
    <row r="175" spans="2:18" ht="16.8" x14ac:dyDescent="0.3">
      <c r="B175" s="7" t="s">
        <v>382</v>
      </c>
      <c r="C175" s="7" t="s">
        <v>1067</v>
      </c>
      <c r="D175" s="7" t="s">
        <v>852</v>
      </c>
      <c r="E175" s="8">
        <v>36554</v>
      </c>
      <c r="F175" s="7">
        <v>21</v>
      </c>
      <c r="G175" s="7" t="s">
        <v>855</v>
      </c>
      <c r="H175" s="7">
        <f t="shared" si="8"/>
        <v>1</v>
      </c>
      <c r="I175" s="7" t="s">
        <v>857</v>
      </c>
      <c r="J175" s="7" t="s">
        <v>876</v>
      </c>
      <c r="K175" s="7" t="s">
        <v>1768</v>
      </c>
      <c r="L175" s="8">
        <v>41063</v>
      </c>
      <c r="M175" s="8"/>
      <c r="N175" s="7">
        <v>11</v>
      </c>
      <c r="O175" s="7" t="str">
        <f t="shared" si="9"/>
        <v/>
      </c>
      <c r="P175" s="7">
        <f t="shared" si="10"/>
        <v>1</v>
      </c>
      <c r="Q175" s="9">
        <v>780333</v>
      </c>
      <c r="R175" s="9">
        <f t="shared" si="11"/>
        <v>780333</v>
      </c>
    </row>
    <row r="176" spans="2:18" ht="16.8" x14ac:dyDescent="0.3">
      <c r="B176" s="7" t="s">
        <v>388</v>
      </c>
      <c r="C176" s="7" t="s">
        <v>1068</v>
      </c>
      <c r="D176" s="7" t="s">
        <v>865</v>
      </c>
      <c r="E176" s="8">
        <v>31329</v>
      </c>
      <c r="F176" s="7">
        <v>36</v>
      </c>
      <c r="G176" s="7" t="s">
        <v>855</v>
      </c>
      <c r="H176" s="7">
        <f t="shared" si="8"/>
        <v>1</v>
      </c>
      <c r="I176" s="7" t="s">
        <v>857</v>
      </c>
      <c r="J176" s="7" t="s">
        <v>874</v>
      </c>
      <c r="K176" s="7" t="s">
        <v>1768</v>
      </c>
      <c r="L176" s="8">
        <v>37192</v>
      </c>
      <c r="M176" s="8"/>
      <c r="N176" s="7">
        <v>22</v>
      </c>
      <c r="O176" s="7" t="str">
        <f t="shared" si="9"/>
        <v/>
      </c>
      <c r="P176" s="7">
        <f t="shared" si="10"/>
        <v>1</v>
      </c>
      <c r="Q176" s="9">
        <v>747368</v>
      </c>
      <c r="R176" s="9">
        <f t="shared" si="11"/>
        <v>747368</v>
      </c>
    </row>
    <row r="177" spans="2:18" ht="16.8" x14ac:dyDescent="0.3">
      <c r="B177" s="7" t="s">
        <v>390</v>
      </c>
      <c r="C177" s="7" t="s">
        <v>1069</v>
      </c>
      <c r="D177" s="7" t="s">
        <v>860</v>
      </c>
      <c r="E177" s="8">
        <v>34716</v>
      </c>
      <c r="F177" s="7">
        <v>26</v>
      </c>
      <c r="G177" s="7" t="s">
        <v>854</v>
      </c>
      <c r="H177" s="7">
        <f t="shared" si="8"/>
        <v>1</v>
      </c>
      <c r="I177" s="7" t="s">
        <v>897</v>
      </c>
      <c r="J177" s="7" t="s">
        <v>875</v>
      </c>
      <c r="K177" s="7" t="s">
        <v>1768</v>
      </c>
      <c r="L177" s="8">
        <v>41784</v>
      </c>
      <c r="M177" s="8"/>
      <c r="N177" s="7">
        <v>9</v>
      </c>
      <c r="O177" s="7" t="str">
        <f t="shared" si="9"/>
        <v/>
      </c>
      <c r="P177" s="7">
        <f t="shared" si="10"/>
        <v>1</v>
      </c>
      <c r="Q177" s="9">
        <v>878659</v>
      </c>
      <c r="R177" s="9">
        <f t="shared" si="11"/>
        <v>878659</v>
      </c>
    </row>
    <row r="178" spans="2:18" ht="16.8" x14ac:dyDescent="0.3">
      <c r="B178" s="7" t="s">
        <v>405</v>
      </c>
      <c r="C178" s="7" t="s">
        <v>1070</v>
      </c>
      <c r="D178" s="7" t="s">
        <v>849</v>
      </c>
      <c r="E178" s="8">
        <v>31844</v>
      </c>
      <c r="F178" s="7">
        <v>34</v>
      </c>
      <c r="G178" s="7" t="s">
        <v>855</v>
      </c>
      <c r="H178" s="7">
        <f t="shared" si="8"/>
        <v>1</v>
      </c>
      <c r="I178" s="7" t="s">
        <v>859</v>
      </c>
      <c r="J178" s="7" t="s">
        <v>872</v>
      </c>
      <c r="K178" s="7" t="s">
        <v>1768</v>
      </c>
      <c r="L178" s="8">
        <v>41014</v>
      </c>
      <c r="M178" s="8"/>
      <c r="N178" s="7">
        <v>11</v>
      </c>
      <c r="O178" s="7" t="str">
        <f t="shared" si="9"/>
        <v/>
      </c>
      <c r="P178" s="7">
        <f t="shared" si="10"/>
        <v>1</v>
      </c>
      <c r="Q178" s="9">
        <v>723432</v>
      </c>
      <c r="R178" s="9">
        <f t="shared" si="11"/>
        <v>723432</v>
      </c>
    </row>
    <row r="179" spans="2:18" ht="16.8" x14ac:dyDescent="0.3">
      <c r="B179" s="7" t="s">
        <v>408</v>
      </c>
      <c r="C179" s="7" t="s">
        <v>1071</v>
      </c>
      <c r="D179" s="7" t="s">
        <v>863</v>
      </c>
      <c r="E179" s="8">
        <v>32067</v>
      </c>
      <c r="F179" s="7">
        <v>34</v>
      </c>
      <c r="G179" s="7" t="s">
        <v>854</v>
      </c>
      <c r="H179" s="7">
        <f t="shared" si="8"/>
        <v>1</v>
      </c>
      <c r="I179" s="7" t="s">
        <v>857</v>
      </c>
      <c r="J179" s="7" t="s">
        <v>873</v>
      </c>
      <c r="K179" s="7" t="s">
        <v>1768</v>
      </c>
      <c r="L179" s="8">
        <v>37226</v>
      </c>
      <c r="M179" s="8"/>
      <c r="N179" s="7">
        <v>22</v>
      </c>
      <c r="O179" s="7" t="str">
        <f t="shared" si="9"/>
        <v/>
      </c>
      <c r="P179" s="7">
        <f t="shared" si="10"/>
        <v>1</v>
      </c>
      <c r="Q179" s="9">
        <v>755713</v>
      </c>
      <c r="R179" s="9">
        <f t="shared" si="11"/>
        <v>755713</v>
      </c>
    </row>
    <row r="180" spans="2:18" ht="16.8" x14ac:dyDescent="0.3">
      <c r="B180" s="7" t="s">
        <v>416</v>
      </c>
      <c r="C180" s="7" t="s">
        <v>1072</v>
      </c>
      <c r="D180" s="7" t="s">
        <v>852</v>
      </c>
      <c r="E180" s="8">
        <v>35283</v>
      </c>
      <c r="F180" s="7">
        <v>25</v>
      </c>
      <c r="G180" s="7" t="s">
        <v>855</v>
      </c>
      <c r="H180" s="7">
        <f t="shared" si="8"/>
        <v>1</v>
      </c>
      <c r="I180" s="7" t="s">
        <v>858</v>
      </c>
      <c r="J180" s="7" t="s">
        <v>876</v>
      </c>
      <c r="K180" s="7" t="s">
        <v>1768</v>
      </c>
      <c r="L180" s="8">
        <v>40472</v>
      </c>
      <c r="M180" s="8"/>
      <c r="N180" s="7">
        <v>13</v>
      </c>
      <c r="O180" s="7" t="str">
        <f t="shared" si="9"/>
        <v/>
      </c>
      <c r="P180" s="7">
        <f t="shared" si="10"/>
        <v>1</v>
      </c>
      <c r="Q180" s="9">
        <v>780333</v>
      </c>
      <c r="R180" s="9">
        <f t="shared" si="11"/>
        <v>780333</v>
      </c>
    </row>
    <row r="181" spans="2:18" ht="16.8" x14ac:dyDescent="0.3">
      <c r="B181" s="7" t="s">
        <v>438</v>
      </c>
      <c r="C181" s="7" t="s">
        <v>1073</v>
      </c>
      <c r="D181" s="7" t="s">
        <v>870</v>
      </c>
      <c r="E181" s="8">
        <v>36691</v>
      </c>
      <c r="F181" s="7">
        <v>21</v>
      </c>
      <c r="G181" s="7" t="s">
        <v>854</v>
      </c>
      <c r="H181" s="7">
        <f t="shared" si="8"/>
        <v>1</v>
      </c>
      <c r="I181" s="7" t="s">
        <v>897</v>
      </c>
      <c r="J181" s="7" t="s">
        <v>874</v>
      </c>
      <c r="K181" s="7" t="s">
        <v>1768</v>
      </c>
      <c r="L181" s="8">
        <v>43273</v>
      </c>
      <c r="M181" s="8"/>
      <c r="N181" s="7">
        <v>5</v>
      </c>
      <c r="O181" s="7" t="str">
        <f t="shared" si="9"/>
        <v/>
      </c>
      <c r="P181" s="7">
        <f t="shared" si="10"/>
        <v>1</v>
      </c>
      <c r="Q181" s="9">
        <v>586374</v>
      </c>
      <c r="R181" s="9">
        <f t="shared" si="11"/>
        <v>586374</v>
      </c>
    </row>
    <row r="182" spans="2:18" ht="16.8" x14ac:dyDescent="0.3">
      <c r="B182" s="7" t="s">
        <v>446</v>
      </c>
      <c r="C182" s="7" t="s">
        <v>1074</v>
      </c>
      <c r="D182" s="7" t="s">
        <v>869</v>
      </c>
      <c r="E182" s="8">
        <v>31071</v>
      </c>
      <c r="F182" s="7">
        <v>36</v>
      </c>
      <c r="G182" s="7" t="s">
        <v>854</v>
      </c>
      <c r="H182" s="7" t="str">
        <f t="shared" si="8"/>
        <v/>
      </c>
      <c r="I182" s="7" t="s">
        <v>858</v>
      </c>
      <c r="J182" s="7" t="s">
        <v>873</v>
      </c>
      <c r="K182" s="7" t="s">
        <v>1768</v>
      </c>
      <c r="L182" s="8">
        <v>42817</v>
      </c>
      <c r="M182" s="8">
        <v>43649</v>
      </c>
      <c r="N182" s="7">
        <v>2</v>
      </c>
      <c r="O182" s="7">
        <f t="shared" si="9"/>
        <v>1</v>
      </c>
      <c r="P182" s="7" t="str">
        <f t="shared" si="10"/>
        <v/>
      </c>
      <c r="Q182" s="9">
        <v>588132</v>
      </c>
      <c r="R182" s="9">
        <f t="shared" si="11"/>
        <v>0</v>
      </c>
    </row>
    <row r="183" spans="2:18" ht="16.8" x14ac:dyDescent="0.3">
      <c r="B183" s="7" t="s">
        <v>460</v>
      </c>
      <c r="C183" s="7" t="s">
        <v>1075</v>
      </c>
      <c r="D183" s="7" t="s">
        <v>869</v>
      </c>
      <c r="E183" s="8">
        <v>36547</v>
      </c>
      <c r="F183" s="7">
        <v>21</v>
      </c>
      <c r="G183" s="7" t="s">
        <v>855</v>
      </c>
      <c r="H183" s="7" t="str">
        <f t="shared" si="8"/>
        <v/>
      </c>
      <c r="I183" s="7" t="s">
        <v>858</v>
      </c>
      <c r="J183" s="7" t="s">
        <v>873</v>
      </c>
      <c r="K183" s="7" t="s">
        <v>1768</v>
      </c>
      <c r="L183" s="8">
        <v>39468</v>
      </c>
      <c r="M183" s="8">
        <v>40394</v>
      </c>
      <c r="N183" s="7">
        <v>2</v>
      </c>
      <c r="O183" s="7">
        <f t="shared" si="9"/>
        <v>1</v>
      </c>
      <c r="P183" s="7" t="str">
        <f t="shared" si="10"/>
        <v/>
      </c>
      <c r="Q183" s="9">
        <v>588132</v>
      </c>
      <c r="R183" s="9">
        <f t="shared" si="11"/>
        <v>0</v>
      </c>
    </row>
    <row r="184" spans="2:18" ht="16.8" x14ac:dyDescent="0.3">
      <c r="B184" s="7" t="s">
        <v>462</v>
      </c>
      <c r="C184" s="7" t="s">
        <v>1076</v>
      </c>
      <c r="D184" s="7" t="s">
        <v>866</v>
      </c>
      <c r="E184" s="8">
        <v>30849</v>
      </c>
      <c r="F184" s="7">
        <v>37</v>
      </c>
      <c r="G184" s="7" t="s">
        <v>855</v>
      </c>
      <c r="H184" s="7" t="str">
        <f t="shared" si="8"/>
        <v/>
      </c>
      <c r="I184" s="7" t="s">
        <v>857</v>
      </c>
      <c r="J184" s="7" t="s">
        <v>871</v>
      </c>
      <c r="K184" s="7" t="s">
        <v>1768</v>
      </c>
      <c r="L184" s="8">
        <v>43897</v>
      </c>
      <c r="M184" s="8">
        <v>44737</v>
      </c>
      <c r="N184" s="7">
        <v>2</v>
      </c>
      <c r="O184" s="7">
        <f t="shared" si="9"/>
        <v>1</v>
      </c>
      <c r="P184" s="7" t="str">
        <f t="shared" si="10"/>
        <v/>
      </c>
      <c r="Q184" s="9">
        <v>568377</v>
      </c>
      <c r="R184" s="9">
        <f t="shared" si="11"/>
        <v>0</v>
      </c>
    </row>
    <row r="185" spans="2:18" ht="16.8" x14ac:dyDescent="0.3">
      <c r="B185" s="7" t="s">
        <v>464</v>
      </c>
      <c r="C185" s="7" t="s">
        <v>1077</v>
      </c>
      <c r="D185" s="7" t="s">
        <v>865</v>
      </c>
      <c r="E185" s="8">
        <v>31747</v>
      </c>
      <c r="F185" s="7">
        <v>34</v>
      </c>
      <c r="G185" s="7" t="s">
        <v>854</v>
      </c>
      <c r="H185" s="7">
        <f t="shared" si="8"/>
        <v>1</v>
      </c>
      <c r="I185" s="7" t="s">
        <v>858</v>
      </c>
      <c r="J185" s="7" t="s">
        <v>874</v>
      </c>
      <c r="K185" s="7" t="s">
        <v>1768</v>
      </c>
      <c r="L185" s="8">
        <v>41700</v>
      </c>
      <c r="M185" s="8"/>
      <c r="N185" s="7">
        <v>9</v>
      </c>
      <c r="O185" s="7" t="str">
        <f t="shared" si="9"/>
        <v/>
      </c>
      <c r="P185" s="7">
        <f t="shared" si="10"/>
        <v>1</v>
      </c>
      <c r="Q185" s="9">
        <v>747368</v>
      </c>
      <c r="R185" s="9">
        <f t="shared" si="11"/>
        <v>747368</v>
      </c>
    </row>
    <row r="186" spans="2:18" ht="16.8" x14ac:dyDescent="0.3">
      <c r="B186" s="7" t="s">
        <v>472</v>
      </c>
      <c r="C186" s="7" t="s">
        <v>1078</v>
      </c>
      <c r="D186" s="7" t="s">
        <v>867</v>
      </c>
      <c r="E186" s="8">
        <v>36544</v>
      </c>
      <c r="F186" s="7">
        <v>21</v>
      </c>
      <c r="G186" s="7" t="s">
        <v>854</v>
      </c>
      <c r="H186" s="7">
        <f t="shared" si="8"/>
        <v>1</v>
      </c>
      <c r="I186" s="7" t="s">
        <v>858</v>
      </c>
      <c r="J186" s="7" t="s">
        <v>876</v>
      </c>
      <c r="K186" s="7" t="s">
        <v>1768</v>
      </c>
      <c r="L186" s="8">
        <v>37232</v>
      </c>
      <c r="M186" s="8"/>
      <c r="N186" s="7">
        <v>22</v>
      </c>
      <c r="O186" s="7" t="str">
        <f t="shared" si="9"/>
        <v/>
      </c>
      <c r="P186" s="7">
        <f t="shared" si="10"/>
        <v>1</v>
      </c>
      <c r="Q186" s="9">
        <v>516071</v>
      </c>
      <c r="R186" s="9">
        <f t="shared" si="11"/>
        <v>516071</v>
      </c>
    </row>
    <row r="187" spans="2:18" ht="16.8" x14ac:dyDescent="0.3">
      <c r="B187" s="7" t="s">
        <v>474</v>
      </c>
      <c r="C187" s="7" t="s">
        <v>1079</v>
      </c>
      <c r="D187" s="7" t="s">
        <v>866</v>
      </c>
      <c r="E187" s="8">
        <v>30914</v>
      </c>
      <c r="F187" s="7">
        <v>37</v>
      </c>
      <c r="G187" s="7" t="s">
        <v>854</v>
      </c>
      <c r="H187" s="7">
        <f t="shared" si="8"/>
        <v>1</v>
      </c>
      <c r="I187" s="7" t="s">
        <v>859</v>
      </c>
      <c r="J187" s="7" t="s">
        <v>871</v>
      </c>
      <c r="K187" s="7" t="s">
        <v>1768</v>
      </c>
      <c r="L187" s="8">
        <v>41432</v>
      </c>
      <c r="M187" s="8"/>
      <c r="N187" s="7">
        <v>10</v>
      </c>
      <c r="O187" s="7" t="str">
        <f t="shared" si="9"/>
        <v/>
      </c>
      <c r="P187" s="7">
        <f t="shared" si="10"/>
        <v>1</v>
      </c>
      <c r="Q187" s="9">
        <v>568377</v>
      </c>
      <c r="R187" s="9">
        <f t="shared" si="11"/>
        <v>568377</v>
      </c>
    </row>
    <row r="188" spans="2:18" ht="16.8" x14ac:dyDescent="0.3">
      <c r="B188" s="7" t="s">
        <v>475</v>
      </c>
      <c r="C188" s="7" t="s">
        <v>1080</v>
      </c>
      <c r="D188" s="7" t="s">
        <v>867</v>
      </c>
      <c r="E188" s="8">
        <v>32746</v>
      </c>
      <c r="F188" s="7">
        <v>32</v>
      </c>
      <c r="G188" s="7" t="s">
        <v>855</v>
      </c>
      <c r="H188" s="7">
        <f t="shared" si="8"/>
        <v>1</v>
      </c>
      <c r="I188" s="7" t="s">
        <v>897</v>
      </c>
      <c r="J188" s="7" t="s">
        <v>876</v>
      </c>
      <c r="K188" s="7" t="s">
        <v>1768</v>
      </c>
      <c r="L188" s="8">
        <v>40761</v>
      </c>
      <c r="M188" s="8"/>
      <c r="N188" s="7">
        <v>12</v>
      </c>
      <c r="O188" s="7" t="str">
        <f t="shared" si="9"/>
        <v/>
      </c>
      <c r="P188" s="7">
        <f t="shared" si="10"/>
        <v>1</v>
      </c>
      <c r="Q188" s="9">
        <v>516071</v>
      </c>
      <c r="R188" s="9">
        <f t="shared" si="11"/>
        <v>516071</v>
      </c>
    </row>
    <row r="189" spans="2:18" ht="16.8" x14ac:dyDescent="0.3">
      <c r="B189" s="7" t="s">
        <v>490</v>
      </c>
      <c r="C189" s="7" t="s">
        <v>1081</v>
      </c>
      <c r="D189" s="7" t="s">
        <v>866</v>
      </c>
      <c r="E189" s="8">
        <v>31040</v>
      </c>
      <c r="F189" s="7">
        <v>36</v>
      </c>
      <c r="G189" s="7" t="s">
        <v>855</v>
      </c>
      <c r="H189" s="7">
        <f t="shared" si="8"/>
        <v>1</v>
      </c>
      <c r="I189" s="7" t="s">
        <v>856</v>
      </c>
      <c r="J189" s="7" t="s">
        <v>871</v>
      </c>
      <c r="K189" s="7" t="s">
        <v>1768</v>
      </c>
      <c r="L189" s="8">
        <v>43659</v>
      </c>
      <c r="M189" s="8"/>
      <c r="N189" s="7">
        <v>4</v>
      </c>
      <c r="O189" s="7" t="str">
        <f t="shared" si="9"/>
        <v/>
      </c>
      <c r="P189" s="7">
        <f t="shared" si="10"/>
        <v>1</v>
      </c>
      <c r="Q189" s="9">
        <v>568377</v>
      </c>
      <c r="R189" s="9">
        <f t="shared" si="11"/>
        <v>568377</v>
      </c>
    </row>
    <row r="190" spans="2:18" ht="16.8" x14ac:dyDescent="0.3">
      <c r="B190" s="7" t="s">
        <v>523</v>
      </c>
      <c r="C190" s="7" t="s">
        <v>1082</v>
      </c>
      <c r="D190" s="7" t="s">
        <v>851</v>
      </c>
      <c r="E190" s="8">
        <v>36583</v>
      </c>
      <c r="F190" s="7">
        <v>21</v>
      </c>
      <c r="G190" s="7" t="s">
        <v>855</v>
      </c>
      <c r="H190" s="7">
        <f t="shared" si="8"/>
        <v>1</v>
      </c>
      <c r="I190" s="7" t="s">
        <v>856</v>
      </c>
      <c r="J190" s="7" t="s">
        <v>871</v>
      </c>
      <c r="K190" s="7" t="s">
        <v>1768</v>
      </c>
      <c r="L190" s="8">
        <v>38941</v>
      </c>
      <c r="M190" s="8"/>
      <c r="N190" s="7">
        <v>17</v>
      </c>
      <c r="O190" s="7" t="str">
        <f t="shared" si="9"/>
        <v/>
      </c>
      <c r="P190" s="7">
        <f t="shared" si="10"/>
        <v>1</v>
      </c>
      <c r="Q190" s="9">
        <v>884434</v>
      </c>
      <c r="R190" s="9">
        <f t="shared" si="11"/>
        <v>884434</v>
      </c>
    </row>
    <row r="191" spans="2:18" ht="16.8" x14ac:dyDescent="0.3">
      <c r="B191" s="7" t="s">
        <v>524</v>
      </c>
      <c r="C191" s="7" t="s">
        <v>1083</v>
      </c>
      <c r="D191" s="7" t="s">
        <v>851</v>
      </c>
      <c r="E191" s="8">
        <v>32139</v>
      </c>
      <c r="F191" s="7">
        <v>33</v>
      </c>
      <c r="G191" s="7" t="s">
        <v>854</v>
      </c>
      <c r="H191" s="7">
        <f t="shared" si="8"/>
        <v>1</v>
      </c>
      <c r="I191" s="7" t="s">
        <v>858</v>
      </c>
      <c r="J191" s="7" t="s">
        <v>871</v>
      </c>
      <c r="K191" s="7" t="s">
        <v>1768</v>
      </c>
      <c r="L191" s="8">
        <v>42303</v>
      </c>
      <c r="M191" s="8"/>
      <c r="N191" s="7">
        <v>8</v>
      </c>
      <c r="O191" s="7" t="str">
        <f t="shared" si="9"/>
        <v/>
      </c>
      <c r="P191" s="7">
        <f t="shared" si="10"/>
        <v>1</v>
      </c>
      <c r="Q191" s="9">
        <v>884434</v>
      </c>
      <c r="R191" s="9">
        <f t="shared" si="11"/>
        <v>884434</v>
      </c>
    </row>
    <row r="192" spans="2:18" ht="16.8" x14ac:dyDescent="0.3">
      <c r="B192" s="7" t="s">
        <v>530</v>
      </c>
      <c r="C192" s="7" t="s">
        <v>1084</v>
      </c>
      <c r="D192" s="7" t="s">
        <v>850</v>
      </c>
      <c r="E192" s="8">
        <v>36316</v>
      </c>
      <c r="F192" s="7">
        <v>22</v>
      </c>
      <c r="G192" s="7" t="s">
        <v>855</v>
      </c>
      <c r="H192" s="7">
        <f t="shared" si="8"/>
        <v>1</v>
      </c>
      <c r="I192" s="7" t="s">
        <v>857</v>
      </c>
      <c r="J192" s="7" t="s">
        <v>872</v>
      </c>
      <c r="K192" s="7" t="s">
        <v>1768</v>
      </c>
      <c r="L192" s="8">
        <v>42231</v>
      </c>
      <c r="M192" s="8"/>
      <c r="N192" s="7">
        <v>8</v>
      </c>
      <c r="O192" s="7" t="str">
        <f t="shared" si="9"/>
        <v/>
      </c>
      <c r="P192" s="7">
        <f t="shared" si="10"/>
        <v>1</v>
      </c>
      <c r="Q192" s="9">
        <v>625187</v>
      </c>
      <c r="R192" s="9">
        <f t="shared" si="11"/>
        <v>625187</v>
      </c>
    </row>
    <row r="193" spans="2:18" ht="16.8" x14ac:dyDescent="0.3">
      <c r="B193" s="7" t="s">
        <v>533</v>
      </c>
      <c r="C193" s="7" t="s">
        <v>1085</v>
      </c>
      <c r="D193" s="7" t="s">
        <v>849</v>
      </c>
      <c r="E193" s="8">
        <v>32838</v>
      </c>
      <c r="F193" s="7">
        <v>31</v>
      </c>
      <c r="G193" s="7" t="s">
        <v>854</v>
      </c>
      <c r="H193" s="7">
        <f t="shared" si="8"/>
        <v>1</v>
      </c>
      <c r="I193" s="7" t="s">
        <v>857</v>
      </c>
      <c r="J193" s="7" t="s">
        <v>872</v>
      </c>
      <c r="K193" s="7" t="s">
        <v>1768</v>
      </c>
      <c r="L193" s="8">
        <v>39143</v>
      </c>
      <c r="M193" s="8"/>
      <c r="N193" s="7">
        <v>16</v>
      </c>
      <c r="O193" s="7" t="str">
        <f t="shared" si="9"/>
        <v/>
      </c>
      <c r="P193" s="7">
        <f t="shared" si="10"/>
        <v>1</v>
      </c>
      <c r="Q193" s="9">
        <v>723432</v>
      </c>
      <c r="R193" s="9">
        <f t="shared" si="11"/>
        <v>723432</v>
      </c>
    </row>
    <row r="194" spans="2:18" ht="16.8" x14ac:dyDescent="0.3">
      <c r="B194" s="7" t="s">
        <v>535</v>
      </c>
      <c r="C194" s="7" t="s">
        <v>1086</v>
      </c>
      <c r="D194" s="7" t="s">
        <v>860</v>
      </c>
      <c r="E194" s="8">
        <v>36327</v>
      </c>
      <c r="F194" s="7">
        <v>22</v>
      </c>
      <c r="G194" s="7" t="s">
        <v>854</v>
      </c>
      <c r="H194" s="7">
        <f t="shared" si="8"/>
        <v>1</v>
      </c>
      <c r="I194" s="7" t="s">
        <v>858</v>
      </c>
      <c r="J194" s="7" t="s">
        <v>875</v>
      </c>
      <c r="K194" s="7" t="s">
        <v>1768</v>
      </c>
      <c r="L194" s="8">
        <v>40625</v>
      </c>
      <c r="M194" s="8"/>
      <c r="N194" s="7">
        <v>12</v>
      </c>
      <c r="O194" s="7" t="str">
        <f t="shared" si="9"/>
        <v/>
      </c>
      <c r="P194" s="7">
        <f t="shared" si="10"/>
        <v>1</v>
      </c>
      <c r="Q194" s="9">
        <v>878659</v>
      </c>
      <c r="R194" s="9">
        <f t="shared" si="11"/>
        <v>878659</v>
      </c>
    </row>
    <row r="195" spans="2:18" ht="16.8" x14ac:dyDescent="0.3">
      <c r="B195" s="7" t="s">
        <v>549</v>
      </c>
      <c r="C195" s="7" t="s">
        <v>1087</v>
      </c>
      <c r="D195" s="7" t="s">
        <v>850</v>
      </c>
      <c r="E195" s="8">
        <v>30510</v>
      </c>
      <c r="F195" s="7">
        <v>38</v>
      </c>
      <c r="G195" s="7" t="s">
        <v>855</v>
      </c>
      <c r="H195" s="7">
        <f t="shared" si="8"/>
        <v>1</v>
      </c>
      <c r="I195" s="7" t="s">
        <v>858</v>
      </c>
      <c r="J195" s="7" t="s">
        <v>872</v>
      </c>
      <c r="K195" s="7" t="s">
        <v>1768</v>
      </c>
      <c r="L195" s="8">
        <v>42890</v>
      </c>
      <c r="M195" s="8"/>
      <c r="N195" s="7">
        <v>6</v>
      </c>
      <c r="O195" s="7" t="str">
        <f t="shared" si="9"/>
        <v/>
      </c>
      <c r="P195" s="7">
        <f t="shared" si="10"/>
        <v>1</v>
      </c>
      <c r="Q195" s="9">
        <v>625187</v>
      </c>
      <c r="R195" s="9">
        <f t="shared" si="11"/>
        <v>625187</v>
      </c>
    </row>
    <row r="196" spans="2:18" ht="16.8" x14ac:dyDescent="0.3">
      <c r="B196" s="7" t="s">
        <v>555</v>
      </c>
      <c r="C196" s="7" t="s">
        <v>1088</v>
      </c>
      <c r="D196" s="7" t="s">
        <v>850</v>
      </c>
      <c r="E196" s="8">
        <v>34719</v>
      </c>
      <c r="F196" s="7">
        <v>26</v>
      </c>
      <c r="G196" s="7" t="s">
        <v>854</v>
      </c>
      <c r="H196" s="7">
        <f t="shared" si="8"/>
        <v>1</v>
      </c>
      <c r="I196" s="7" t="s">
        <v>897</v>
      </c>
      <c r="J196" s="7" t="s">
        <v>872</v>
      </c>
      <c r="K196" s="7" t="s">
        <v>1768</v>
      </c>
      <c r="L196" s="8">
        <v>36621</v>
      </c>
      <c r="M196" s="8"/>
      <c r="N196" s="7">
        <v>23</v>
      </c>
      <c r="O196" s="7" t="str">
        <f t="shared" si="9"/>
        <v/>
      </c>
      <c r="P196" s="7">
        <f t="shared" si="10"/>
        <v>1</v>
      </c>
      <c r="Q196" s="9">
        <v>625187</v>
      </c>
      <c r="R196" s="9">
        <f t="shared" si="11"/>
        <v>625187</v>
      </c>
    </row>
    <row r="197" spans="2:18" ht="16.8" x14ac:dyDescent="0.3">
      <c r="B197" s="7" t="s">
        <v>558</v>
      </c>
      <c r="C197" s="7" t="s">
        <v>1089</v>
      </c>
      <c r="D197" s="7" t="s">
        <v>866</v>
      </c>
      <c r="E197" s="8">
        <v>34572</v>
      </c>
      <c r="F197" s="7">
        <v>27</v>
      </c>
      <c r="G197" s="7" t="s">
        <v>854</v>
      </c>
      <c r="H197" s="7">
        <f t="shared" si="8"/>
        <v>1</v>
      </c>
      <c r="I197" s="7" t="s">
        <v>858</v>
      </c>
      <c r="J197" s="7" t="s">
        <v>871</v>
      </c>
      <c r="K197" s="7" t="s">
        <v>1768</v>
      </c>
      <c r="L197" s="8">
        <v>37084</v>
      </c>
      <c r="M197" s="8"/>
      <c r="N197" s="7">
        <v>22</v>
      </c>
      <c r="O197" s="7" t="str">
        <f t="shared" si="9"/>
        <v/>
      </c>
      <c r="P197" s="7">
        <f t="shared" si="10"/>
        <v>1</v>
      </c>
      <c r="Q197" s="9">
        <v>568377</v>
      </c>
      <c r="R197" s="9">
        <f t="shared" si="11"/>
        <v>568377</v>
      </c>
    </row>
    <row r="198" spans="2:18" ht="16.8" x14ac:dyDescent="0.3">
      <c r="B198" s="7" t="s">
        <v>559</v>
      </c>
      <c r="C198" s="7" t="s">
        <v>1090</v>
      </c>
      <c r="D198" s="7" t="s">
        <v>851</v>
      </c>
      <c r="E198" s="8">
        <v>35655</v>
      </c>
      <c r="F198" s="7">
        <v>24</v>
      </c>
      <c r="G198" s="7" t="s">
        <v>855</v>
      </c>
      <c r="H198" s="7">
        <f t="shared" si="8"/>
        <v>1</v>
      </c>
      <c r="I198" s="7" t="s">
        <v>857</v>
      </c>
      <c r="J198" s="7" t="s">
        <v>871</v>
      </c>
      <c r="K198" s="7" t="s">
        <v>1768</v>
      </c>
      <c r="L198" s="8">
        <v>41072</v>
      </c>
      <c r="M198" s="8"/>
      <c r="N198" s="7">
        <v>11</v>
      </c>
      <c r="O198" s="7" t="str">
        <f t="shared" si="9"/>
        <v/>
      </c>
      <c r="P198" s="7">
        <f t="shared" si="10"/>
        <v>1</v>
      </c>
      <c r="Q198" s="9">
        <v>884434</v>
      </c>
      <c r="R198" s="9">
        <f t="shared" si="11"/>
        <v>884434</v>
      </c>
    </row>
    <row r="199" spans="2:18" ht="16.8" x14ac:dyDescent="0.3">
      <c r="B199" s="7" t="s">
        <v>562</v>
      </c>
      <c r="C199" s="7" t="s">
        <v>1091</v>
      </c>
      <c r="D199" s="7" t="s">
        <v>852</v>
      </c>
      <c r="E199" s="8">
        <v>36277</v>
      </c>
      <c r="F199" s="7">
        <v>22</v>
      </c>
      <c r="G199" s="7" t="s">
        <v>854</v>
      </c>
      <c r="H199" s="7">
        <f t="shared" si="8"/>
        <v>1</v>
      </c>
      <c r="I199" s="7" t="s">
        <v>856</v>
      </c>
      <c r="J199" s="7" t="s">
        <v>876</v>
      </c>
      <c r="K199" s="7" t="s">
        <v>1768</v>
      </c>
      <c r="L199" s="8">
        <v>38694</v>
      </c>
      <c r="M199" s="8"/>
      <c r="N199" s="7">
        <v>18</v>
      </c>
      <c r="O199" s="7" t="str">
        <f t="shared" si="9"/>
        <v/>
      </c>
      <c r="P199" s="7">
        <f t="shared" si="10"/>
        <v>1</v>
      </c>
      <c r="Q199" s="9">
        <v>780333</v>
      </c>
      <c r="R199" s="9">
        <f t="shared" si="11"/>
        <v>780333</v>
      </c>
    </row>
    <row r="200" spans="2:18" ht="16.8" x14ac:dyDescent="0.3">
      <c r="B200" s="7" t="s">
        <v>569</v>
      </c>
      <c r="C200" s="7" t="s">
        <v>1092</v>
      </c>
      <c r="D200" s="7" t="s">
        <v>868</v>
      </c>
      <c r="E200" s="8">
        <v>33755</v>
      </c>
      <c r="F200" s="7">
        <v>29</v>
      </c>
      <c r="G200" s="7" t="s">
        <v>855</v>
      </c>
      <c r="H200" s="7">
        <f t="shared" ref="H200:H263" si="12">IF(P200=1,1,"")</f>
        <v>1</v>
      </c>
      <c r="I200" s="7" t="s">
        <v>857</v>
      </c>
      <c r="J200" s="7" t="s">
        <v>875</v>
      </c>
      <c r="K200" s="7" t="s">
        <v>1768</v>
      </c>
      <c r="L200" s="8">
        <v>42363</v>
      </c>
      <c r="M200" s="8"/>
      <c r="N200" s="7">
        <v>8</v>
      </c>
      <c r="O200" s="7" t="str">
        <f t="shared" ref="O200:O263" si="13">IF(M200&gt;0,1,"")</f>
        <v/>
      </c>
      <c r="P200" s="7">
        <f t="shared" ref="P200:P263" si="14">IF(M200="",1,"")</f>
        <v>1</v>
      </c>
      <c r="Q200" s="9">
        <v>650876</v>
      </c>
      <c r="R200" s="9">
        <f t="shared" ref="R200:R263" si="15">IF(P200=1,Q200,0)</f>
        <v>650876</v>
      </c>
    </row>
    <row r="201" spans="2:18" ht="16.8" x14ac:dyDescent="0.3">
      <c r="B201" s="7" t="s">
        <v>577</v>
      </c>
      <c r="C201" s="7" t="s">
        <v>1093</v>
      </c>
      <c r="D201" s="7" t="s">
        <v>870</v>
      </c>
      <c r="E201" s="8">
        <v>30857</v>
      </c>
      <c r="F201" s="7">
        <v>37</v>
      </c>
      <c r="G201" s="7" t="s">
        <v>855</v>
      </c>
      <c r="H201" s="7">
        <f t="shared" si="12"/>
        <v>1</v>
      </c>
      <c r="I201" s="7" t="s">
        <v>897</v>
      </c>
      <c r="J201" s="7" t="s">
        <v>874</v>
      </c>
      <c r="K201" s="7" t="s">
        <v>1768</v>
      </c>
      <c r="L201" s="8">
        <v>43557</v>
      </c>
      <c r="M201" s="8"/>
      <c r="N201" s="7">
        <v>4</v>
      </c>
      <c r="O201" s="7" t="str">
        <f t="shared" si="13"/>
        <v/>
      </c>
      <c r="P201" s="7">
        <f t="shared" si="14"/>
        <v>1</v>
      </c>
      <c r="Q201" s="9">
        <v>586374</v>
      </c>
      <c r="R201" s="9">
        <f t="shared" si="15"/>
        <v>586374</v>
      </c>
    </row>
    <row r="202" spans="2:18" ht="16.8" x14ac:dyDescent="0.3">
      <c r="B202" s="7" t="s">
        <v>583</v>
      </c>
      <c r="C202" s="7" t="s">
        <v>1094</v>
      </c>
      <c r="D202" s="7" t="s">
        <v>863</v>
      </c>
      <c r="E202" s="8">
        <v>30922</v>
      </c>
      <c r="F202" s="7">
        <v>37</v>
      </c>
      <c r="G202" s="7" t="s">
        <v>855</v>
      </c>
      <c r="H202" s="7">
        <f t="shared" si="12"/>
        <v>1</v>
      </c>
      <c r="I202" s="7" t="s">
        <v>856</v>
      </c>
      <c r="J202" s="7" t="s">
        <v>873</v>
      </c>
      <c r="K202" s="7" t="s">
        <v>1768</v>
      </c>
      <c r="L202" s="8">
        <v>39820</v>
      </c>
      <c r="M202" s="8"/>
      <c r="N202" s="7">
        <v>14</v>
      </c>
      <c r="O202" s="7" t="str">
        <f t="shared" si="13"/>
        <v/>
      </c>
      <c r="P202" s="7">
        <f t="shared" si="14"/>
        <v>1</v>
      </c>
      <c r="Q202" s="9">
        <v>755713</v>
      </c>
      <c r="R202" s="9">
        <f t="shared" si="15"/>
        <v>755713</v>
      </c>
    </row>
    <row r="203" spans="2:18" ht="16.8" x14ac:dyDescent="0.3">
      <c r="B203" s="7" t="s">
        <v>594</v>
      </c>
      <c r="C203" s="7" t="s">
        <v>1095</v>
      </c>
      <c r="D203" s="7" t="s">
        <v>866</v>
      </c>
      <c r="E203" s="8">
        <v>36023</v>
      </c>
      <c r="F203" s="7">
        <v>23</v>
      </c>
      <c r="G203" s="7" t="s">
        <v>854</v>
      </c>
      <c r="H203" s="7">
        <f t="shared" si="12"/>
        <v>1</v>
      </c>
      <c r="I203" s="7" t="s">
        <v>857</v>
      </c>
      <c r="J203" s="7" t="s">
        <v>871</v>
      </c>
      <c r="K203" s="7" t="s">
        <v>1768</v>
      </c>
      <c r="L203" s="8">
        <v>38417</v>
      </c>
      <c r="M203" s="8"/>
      <c r="N203" s="7">
        <v>18</v>
      </c>
      <c r="O203" s="7" t="str">
        <f t="shared" si="13"/>
        <v/>
      </c>
      <c r="P203" s="7">
        <f t="shared" si="14"/>
        <v>1</v>
      </c>
      <c r="Q203" s="9">
        <v>568377</v>
      </c>
      <c r="R203" s="9">
        <f t="shared" si="15"/>
        <v>568377</v>
      </c>
    </row>
    <row r="204" spans="2:18" ht="16.8" x14ac:dyDescent="0.3">
      <c r="B204" s="7" t="s">
        <v>611</v>
      </c>
      <c r="C204" s="7" t="s">
        <v>1096</v>
      </c>
      <c r="D204" s="7" t="s">
        <v>850</v>
      </c>
      <c r="E204" s="8">
        <v>33763</v>
      </c>
      <c r="F204" s="7">
        <v>29</v>
      </c>
      <c r="G204" s="7" t="s">
        <v>854</v>
      </c>
      <c r="H204" s="7">
        <f t="shared" si="12"/>
        <v>1</v>
      </c>
      <c r="I204" s="7" t="s">
        <v>858</v>
      </c>
      <c r="J204" s="7" t="s">
        <v>872</v>
      </c>
      <c r="K204" s="7" t="s">
        <v>1768</v>
      </c>
      <c r="L204" s="8">
        <v>43111</v>
      </c>
      <c r="M204" s="8"/>
      <c r="N204" s="7">
        <v>5</v>
      </c>
      <c r="O204" s="7" t="str">
        <f t="shared" si="13"/>
        <v/>
      </c>
      <c r="P204" s="7">
        <f t="shared" si="14"/>
        <v>1</v>
      </c>
      <c r="Q204" s="9">
        <v>625187</v>
      </c>
      <c r="R204" s="9">
        <f t="shared" si="15"/>
        <v>625187</v>
      </c>
    </row>
    <row r="205" spans="2:18" ht="16.8" x14ac:dyDescent="0.3">
      <c r="B205" s="7" t="s">
        <v>619</v>
      </c>
      <c r="C205" s="7" t="s">
        <v>1097</v>
      </c>
      <c r="D205" s="7" t="s">
        <v>869</v>
      </c>
      <c r="E205" s="8">
        <v>32417</v>
      </c>
      <c r="F205" s="7">
        <v>33</v>
      </c>
      <c r="G205" s="7" t="s">
        <v>854</v>
      </c>
      <c r="H205" s="7" t="str">
        <f t="shared" si="12"/>
        <v/>
      </c>
      <c r="I205" s="7" t="s">
        <v>897</v>
      </c>
      <c r="J205" s="7" t="s">
        <v>873</v>
      </c>
      <c r="K205" s="7" t="s">
        <v>1768</v>
      </c>
      <c r="L205" s="8">
        <v>43546</v>
      </c>
      <c r="M205" s="8">
        <v>44451</v>
      </c>
      <c r="N205" s="7">
        <v>2</v>
      </c>
      <c r="O205" s="7">
        <f t="shared" si="13"/>
        <v>1</v>
      </c>
      <c r="P205" s="7" t="str">
        <f t="shared" si="14"/>
        <v/>
      </c>
      <c r="Q205" s="9">
        <v>588132</v>
      </c>
      <c r="R205" s="9">
        <f t="shared" si="15"/>
        <v>0</v>
      </c>
    </row>
    <row r="206" spans="2:18" ht="16.8" x14ac:dyDescent="0.3">
      <c r="B206" s="7" t="s">
        <v>633</v>
      </c>
      <c r="C206" s="7" t="s">
        <v>1098</v>
      </c>
      <c r="D206" s="7" t="s">
        <v>870</v>
      </c>
      <c r="E206" s="8">
        <v>36463</v>
      </c>
      <c r="F206" s="7">
        <v>21</v>
      </c>
      <c r="G206" s="7" t="s">
        <v>854</v>
      </c>
      <c r="H206" s="7" t="str">
        <f t="shared" si="12"/>
        <v/>
      </c>
      <c r="I206" s="7" t="s">
        <v>858</v>
      </c>
      <c r="J206" s="7" t="s">
        <v>874</v>
      </c>
      <c r="K206" s="7" t="s">
        <v>1768</v>
      </c>
      <c r="L206" s="8">
        <v>37347</v>
      </c>
      <c r="M206" s="8">
        <v>38247</v>
      </c>
      <c r="N206" s="7">
        <v>2</v>
      </c>
      <c r="O206" s="7">
        <f t="shared" si="13"/>
        <v>1</v>
      </c>
      <c r="P206" s="7" t="str">
        <f t="shared" si="14"/>
        <v/>
      </c>
      <c r="Q206" s="9">
        <v>586374</v>
      </c>
      <c r="R206" s="9">
        <f t="shared" si="15"/>
        <v>0</v>
      </c>
    </row>
    <row r="207" spans="2:18" ht="16.8" x14ac:dyDescent="0.3">
      <c r="B207" s="7" t="s">
        <v>643</v>
      </c>
      <c r="C207" s="7" t="s">
        <v>1099</v>
      </c>
      <c r="D207" s="7" t="s">
        <v>867</v>
      </c>
      <c r="E207" s="8">
        <v>35703</v>
      </c>
      <c r="F207" s="7">
        <v>24</v>
      </c>
      <c r="G207" s="7" t="s">
        <v>855</v>
      </c>
      <c r="H207" s="7" t="str">
        <f t="shared" si="12"/>
        <v/>
      </c>
      <c r="I207" s="7" t="s">
        <v>858</v>
      </c>
      <c r="J207" s="7" t="s">
        <v>876</v>
      </c>
      <c r="K207" s="7" t="s">
        <v>1768</v>
      </c>
      <c r="L207" s="8">
        <v>42329</v>
      </c>
      <c r="M207" s="8">
        <v>43231</v>
      </c>
      <c r="N207" s="7">
        <v>3</v>
      </c>
      <c r="O207" s="7">
        <f t="shared" si="13"/>
        <v>1</v>
      </c>
      <c r="P207" s="7" t="str">
        <f t="shared" si="14"/>
        <v/>
      </c>
      <c r="Q207" s="9">
        <v>516071</v>
      </c>
      <c r="R207" s="9">
        <f t="shared" si="15"/>
        <v>0</v>
      </c>
    </row>
    <row r="208" spans="2:18" ht="16.8" x14ac:dyDescent="0.3">
      <c r="B208" s="7" t="s">
        <v>645</v>
      </c>
      <c r="C208" s="7" t="s">
        <v>1100</v>
      </c>
      <c r="D208" s="7" t="s">
        <v>866</v>
      </c>
      <c r="E208" s="8">
        <v>36251</v>
      </c>
      <c r="F208" s="7">
        <v>22</v>
      </c>
      <c r="G208" s="7" t="s">
        <v>854</v>
      </c>
      <c r="H208" s="7">
        <f t="shared" si="12"/>
        <v>1</v>
      </c>
      <c r="I208" s="7" t="s">
        <v>857</v>
      </c>
      <c r="J208" s="7" t="s">
        <v>871</v>
      </c>
      <c r="K208" s="7" t="s">
        <v>1768</v>
      </c>
      <c r="L208" s="8">
        <v>37645</v>
      </c>
      <c r="M208" s="8"/>
      <c r="N208" s="7">
        <v>20</v>
      </c>
      <c r="O208" s="7" t="str">
        <f t="shared" si="13"/>
        <v/>
      </c>
      <c r="P208" s="7">
        <f t="shared" si="14"/>
        <v>1</v>
      </c>
      <c r="Q208" s="9">
        <v>568377</v>
      </c>
      <c r="R208" s="9">
        <f t="shared" si="15"/>
        <v>568377</v>
      </c>
    </row>
    <row r="209" spans="2:18" ht="16.8" x14ac:dyDescent="0.3">
      <c r="B209" s="7" t="s">
        <v>680</v>
      </c>
      <c r="C209" s="7" t="s">
        <v>1101</v>
      </c>
      <c r="D209" s="7" t="s">
        <v>868</v>
      </c>
      <c r="E209" s="8">
        <v>31438</v>
      </c>
      <c r="F209" s="7">
        <v>35</v>
      </c>
      <c r="G209" s="7" t="s">
        <v>855</v>
      </c>
      <c r="H209" s="7">
        <f t="shared" si="12"/>
        <v>1</v>
      </c>
      <c r="I209" s="7" t="s">
        <v>897</v>
      </c>
      <c r="J209" s="7" t="s">
        <v>875</v>
      </c>
      <c r="K209" s="7" t="s">
        <v>1768</v>
      </c>
      <c r="L209" s="8">
        <v>37287</v>
      </c>
      <c r="M209" s="8"/>
      <c r="N209" s="7">
        <v>21</v>
      </c>
      <c r="O209" s="7" t="str">
        <f t="shared" si="13"/>
        <v/>
      </c>
      <c r="P209" s="7">
        <f t="shared" si="14"/>
        <v>1</v>
      </c>
      <c r="Q209" s="9">
        <v>650876</v>
      </c>
      <c r="R209" s="9">
        <f t="shared" si="15"/>
        <v>650876</v>
      </c>
    </row>
    <row r="210" spans="2:18" ht="16.8" x14ac:dyDescent="0.3">
      <c r="B210" s="7" t="s">
        <v>687</v>
      </c>
      <c r="C210" s="7" t="s">
        <v>1102</v>
      </c>
      <c r="D210" s="7" t="s">
        <v>852</v>
      </c>
      <c r="E210" s="8">
        <v>33847</v>
      </c>
      <c r="F210" s="7">
        <v>29</v>
      </c>
      <c r="G210" s="7" t="s">
        <v>855</v>
      </c>
      <c r="H210" s="7">
        <f t="shared" si="12"/>
        <v>1</v>
      </c>
      <c r="I210" s="7" t="s">
        <v>897</v>
      </c>
      <c r="J210" s="7" t="s">
        <v>876</v>
      </c>
      <c r="K210" s="7" t="s">
        <v>1768</v>
      </c>
      <c r="L210" s="8">
        <v>37301</v>
      </c>
      <c r="M210" s="8"/>
      <c r="N210" s="7">
        <v>21</v>
      </c>
      <c r="O210" s="7" t="str">
        <f t="shared" si="13"/>
        <v/>
      </c>
      <c r="P210" s="7">
        <f t="shared" si="14"/>
        <v>1</v>
      </c>
      <c r="Q210" s="9">
        <v>780333</v>
      </c>
      <c r="R210" s="9">
        <f t="shared" si="15"/>
        <v>780333</v>
      </c>
    </row>
    <row r="211" spans="2:18" ht="16.8" x14ac:dyDescent="0.3">
      <c r="B211" s="7" t="s">
        <v>690</v>
      </c>
      <c r="C211" s="7" t="s">
        <v>1103</v>
      </c>
      <c r="D211" s="7" t="s">
        <v>863</v>
      </c>
      <c r="E211" s="8">
        <v>34803</v>
      </c>
      <c r="F211" s="7">
        <v>26</v>
      </c>
      <c r="G211" s="7" t="s">
        <v>854</v>
      </c>
      <c r="H211" s="7">
        <f t="shared" si="12"/>
        <v>1</v>
      </c>
      <c r="I211" s="7" t="s">
        <v>897</v>
      </c>
      <c r="J211" s="7" t="s">
        <v>873</v>
      </c>
      <c r="K211" s="7" t="s">
        <v>1768</v>
      </c>
      <c r="L211" s="8">
        <v>39049</v>
      </c>
      <c r="M211" s="8"/>
      <c r="N211" s="7">
        <v>17</v>
      </c>
      <c r="O211" s="7" t="str">
        <f t="shared" si="13"/>
        <v/>
      </c>
      <c r="P211" s="7">
        <f t="shared" si="14"/>
        <v>1</v>
      </c>
      <c r="Q211" s="9">
        <v>755713</v>
      </c>
      <c r="R211" s="9">
        <f t="shared" si="15"/>
        <v>755713</v>
      </c>
    </row>
    <row r="212" spans="2:18" ht="16.8" x14ac:dyDescent="0.3">
      <c r="B212" s="7" t="s">
        <v>692</v>
      </c>
      <c r="C212" s="7" t="s">
        <v>1104</v>
      </c>
      <c r="D212" s="7" t="s">
        <v>863</v>
      </c>
      <c r="E212" s="8">
        <v>30419</v>
      </c>
      <c r="F212" s="7">
        <v>38</v>
      </c>
      <c r="G212" s="7" t="s">
        <v>854</v>
      </c>
      <c r="H212" s="7">
        <f t="shared" si="12"/>
        <v>1</v>
      </c>
      <c r="I212" s="7" t="s">
        <v>859</v>
      </c>
      <c r="J212" s="7" t="s">
        <v>873</v>
      </c>
      <c r="K212" s="7" t="s">
        <v>1768</v>
      </c>
      <c r="L212" s="8">
        <v>43439</v>
      </c>
      <c r="M212" s="8"/>
      <c r="N212" s="7">
        <v>5</v>
      </c>
      <c r="O212" s="7" t="str">
        <f t="shared" si="13"/>
        <v/>
      </c>
      <c r="P212" s="7">
        <f t="shared" si="14"/>
        <v>1</v>
      </c>
      <c r="Q212" s="9">
        <v>755713</v>
      </c>
      <c r="R212" s="9">
        <f t="shared" si="15"/>
        <v>755713</v>
      </c>
    </row>
    <row r="213" spans="2:18" ht="16.8" x14ac:dyDescent="0.3">
      <c r="B213" s="7" t="s">
        <v>707</v>
      </c>
      <c r="C213" s="7" t="s">
        <v>1105</v>
      </c>
      <c r="D213" s="7" t="s">
        <v>860</v>
      </c>
      <c r="E213" s="8">
        <v>36697</v>
      </c>
      <c r="F213" s="7">
        <v>21</v>
      </c>
      <c r="G213" s="7" t="s">
        <v>854</v>
      </c>
      <c r="H213" s="7">
        <f t="shared" si="12"/>
        <v>1</v>
      </c>
      <c r="I213" s="7" t="s">
        <v>856</v>
      </c>
      <c r="J213" s="7" t="s">
        <v>875</v>
      </c>
      <c r="K213" s="7" t="s">
        <v>1768</v>
      </c>
      <c r="L213" s="8">
        <v>37307</v>
      </c>
      <c r="M213" s="8"/>
      <c r="N213" s="7">
        <v>21</v>
      </c>
      <c r="O213" s="7" t="str">
        <f t="shared" si="13"/>
        <v/>
      </c>
      <c r="P213" s="7">
        <f t="shared" si="14"/>
        <v>1</v>
      </c>
      <c r="Q213" s="9">
        <v>878659</v>
      </c>
      <c r="R213" s="9">
        <f t="shared" si="15"/>
        <v>878659</v>
      </c>
    </row>
    <row r="214" spans="2:18" ht="16.8" x14ac:dyDescent="0.3">
      <c r="B214" s="7" t="s">
        <v>712</v>
      </c>
      <c r="C214" s="7" t="s">
        <v>1106</v>
      </c>
      <c r="D214" s="7" t="s">
        <v>867</v>
      </c>
      <c r="E214" s="8">
        <v>32451</v>
      </c>
      <c r="F214" s="7">
        <v>32</v>
      </c>
      <c r="G214" s="7" t="s">
        <v>854</v>
      </c>
      <c r="H214" s="7">
        <f t="shared" si="12"/>
        <v>1</v>
      </c>
      <c r="I214" s="7" t="s">
        <v>897</v>
      </c>
      <c r="J214" s="7" t="s">
        <v>876</v>
      </c>
      <c r="K214" s="7" t="s">
        <v>1768</v>
      </c>
      <c r="L214" s="8">
        <v>39469</v>
      </c>
      <c r="M214" s="8"/>
      <c r="N214" s="7">
        <v>15</v>
      </c>
      <c r="O214" s="7" t="str">
        <f t="shared" si="13"/>
        <v/>
      </c>
      <c r="P214" s="7">
        <f t="shared" si="14"/>
        <v>1</v>
      </c>
      <c r="Q214" s="9">
        <v>516071</v>
      </c>
      <c r="R214" s="9">
        <f t="shared" si="15"/>
        <v>516071</v>
      </c>
    </row>
    <row r="215" spans="2:18" ht="16.8" x14ac:dyDescent="0.3">
      <c r="B215" s="7" t="s">
        <v>714</v>
      </c>
      <c r="C215" s="7" t="s">
        <v>1107</v>
      </c>
      <c r="D215" s="7" t="s">
        <v>867</v>
      </c>
      <c r="E215" s="8">
        <v>34321</v>
      </c>
      <c r="F215" s="7">
        <v>27</v>
      </c>
      <c r="G215" s="7" t="s">
        <v>854</v>
      </c>
      <c r="H215" s="7">
        <f t="shared" si="12"/>
        <v>1</v>
      </c>
      <c r="I215" s="7" t="s">
        <v>856</v>
      </c>
      <c r="J215" s="7" t="s">
        <v>876</v>
      </c>
      <c r="K215" s="7" t="s">
        <v>1768</v>
      </c>
      <c r="L215" s="8">
        <v>37404</v>
      </c>
      <c r="M215" s="8"/>
      <c r="N215" s="7">
        <v>21</v>
      </c>
      <c r="O215" s="7" t="str">
        <f t="shared" si="13"/>
        <v/>
      </c>
      <c r="P215" s="7">
        <f t="shared" si="14"/>
        <v>1</v>
      </c>
      <c r="Q215" s="9">
        <v>516071</v>
      </c>
      <c r="R215" s="9">
        <f t="shared" si="15"/>
        <v>516071</v>
      </c>
    </row>
    <row r="216" spans="2:18" ht="16.8" x14ac:dyDescent="0.3">
      <c r="B216" s="7" t="s">
        <v>723</v>
      </c>
      <c r="C216" s="7" t="s">
        <v>1108</v>
      </c>
      <c r="D216" s="7" t="s">
        <v>869</v>
      </c>
      <c r="E216" s="8">
        <v>32638</v>
      </c>
      <c r="F216" s="7">
        <v>32</v>
      </c>
      <c r="G216" s="7" t="s">
        <v>855</v>
      </c>
      <c r="H216" s="7">
        <f t="shared" si="12"/>
        <v>1</v>
      </c>
      <c r="I216" s="7" t="s">
        <v>856</v>
      </c>
      <c r="J216" s="7" t="s">
        <v>873</v>
      </c>
      <c r="K216" s="7" t="s">
        <v>1768</v>
      </c>
      <c r="L216" s="8">
        <v>38044</v>
      </c>
      <c r="M216" s="8"/>
      <c r="N216" s="7">
        <v>19</v>
      </c>
      <c r="O216" s="7" t="str">
        <f t="shared" si="13"/>
        <v/>
      </c>
      <c r="P216" s="7">
        <f t="shared" si="14"/>
        <v>1</v>
      </c>
      <c r="Q216" s="9">
        <v>588132</v>
      </c>
      <c r="R216" s="9">
        <f t="shared" si="15"/>
        <v>588132</v>
      </c>
    </row>
    <row r="217" spans="2:18" ht="16.8" x14ac:dyDescent="0.3">
      <c r="B217" s="7" t="s">
        <v>732</v>
      </c>
      <c r="C217" s="7" t="s">
        <v>1109</v>
      </c>
      <c r="D217" s="7" t="s">
        <v>867</v>
      </c>
      <c r="E217" s="8">
        <v>31140</v>
      </c>
      <c r="F217" s="7">
        <v>36</v>
      </c>
      <c r="G217" s="7" t="s">
        <v>855</v>
      </c>
      <c r="H217" s="7">
        <f t="shared" si="12"/>
        <v>1</v>
      </c>
      <c r="I217" s="7" t="s">
        <v>897</v>
      </c>
      <c r="J217" s="7" t="s">
        <v>876</v>
      </c>
      <c r="K217" s="7" t="s">
        <v>1768</v>
      </c>
      <c r="L217" s="8">
        <v>44003</v>
      </c>
      <c r="M217" s="8"/>
      <c r="N217" s="7">
        <v>3</v>
      </c>
      <c r="O217" s="7" t="str">
        <f t="shared" si="13"/>
        <v/>
      </c>
      <c r="P217" s="7">
        <f t="shared" si="14"/>
        <v>1</v>
      </c>
      <c r="Q217" s="9">
        <v>516071</v>
      </c>
      <c r="R217" s="9">
        <f t="shared" si="15"/>
        <v>516071</v>
      </c>
    </row>
    <row r="218" spans="2:18" ht="16.8" x14ac:dyDescent="0.3">
      <c r="B218" s="7" t="s">
        <v>755</v>
      </c>
      <c r="C218" s="7" t="s">
        <v>1110</v>
      </c>
      <c r="D218" s="7" t="s">
        <v>849</v>
      </c>
      <c r="E218" s="8">
        <v>31769</v>
      </c>
      <c r="F218" s="7">
        <v>34</v>
      </c>
      <c r="G218" s="7" t="s">
        <v>855</v>
      </c>
      <c r="H218" s="7">
        <f t="shared" si="12"/>
        <v>1</v>
      </c>
      <c r="I218" s="7" t="s">
        <v>856</v>
      </c>
      <c r="J218" s="7" t="s">
        <v>872</v>
      </c>
      <c r="K218" s="7" t="s">
        <v>1768</v>
      </c>
      <c r="L218" s="8">
        <v>39856</v>
      </c>
      <c r="M218" s="8"/>
      <c r="N218" s="7">
        <v>14</v>
      </c>
      <c r="O218" s="7" t="str">
        <f t="shared" si="13"/>
        <v/>
      </c>
      <c r="P218" s="7">
        <f t="shared" si="14"/>
        <v>1</v>
      </c>
      <c r="Q218" s="9">
        <v>723432</v>
      </c>
      <c r="R218" s="9">
        <f t="shared" si="15"/>
        <v>723432</v>
      </c>
    </row>
    <row r="219" spans="2:18" ht="16.8" x14ac:dyDescent="0.3">
      <c r="B219" s="7" t="s">
        <v>766</v>
      </c>
      <c r="C219" s="7" t="s">
        <v>1111</v>
      </c>
      <c r="D219" s="7" t="s">
        <v>860</v>
      </c>
      <c r="E219" s="8">
        <v>30403</v>
      </c>
      <c r="F219" s="7">
        <v>38</v>
      </c>
      <c r="G219" s="7" t="s">
        <v>854</v>
      </c>
      <c r="H219" s="7">
        <f t="shared" si="12"/>
        <v>1</v>
      </c>
      <c r="I219" s="7" t="s">
        <v>858</v>
      </c>
      <c r="J219" s="7" t="s">
        <v>875</v>
      </c>
      <c r="K219" s="7" t="s">
        <v>1768</v>
      </c>
      <c r="L219" s="8">
        <v>43817</v>
      </c>
      <c r="M219" s="8"/>
      <c r="N219" s="7">
        <v>4</v>
      </c>
      <c r="O219" s="7" t="str">
        <f t="shared" si="13"/>
        <v/>
      </c>
      <c r="P219" s="7">
        <f t="shared" si="14"/>
        <v>1</v>
      </c>
      <c r="Q219" s="9">
        <v>878659</v>
      </c>
      <c r="R219" s="9">
        <f t="shared" si="15"/>
        <v>878659</v>
      </c>
    </row>
    <row r="220" spans="2:18" ht="16.8" x14ac:dyDescent="0.3">
      <c r="B220" s="7" t="s">
        <v>767</v>
      </c>
      <c r="C220" s="7" t="s">
        <v>1112</v>
      </c>
      <c r="D220" s="7" t="s">
        <v>860</v>
      </c>
      <c r="E220" s="8">
        <v>29942</v>
      </c>
      <c r="F220" s="7">
        <v>39</v>
      </c>
      <c r="G220" s="7" t="s">
        <v>854</v>
      </c>
      <c r="H220" s="7">
        <f t="shared" si="12"/>
        <v>1</v>
      </c>
      <c r="I220" s="7" t="s">
        <v>858</v>
      </c>
      <c r="J220" s="7" t="s">
        <v>875</v>
      </c>
      <c r="K220" s="7" t="s">
        <v>1768</v>
      </c>
      <c r="L220" s="8">
        <v>43914</v>
      </c>
      <c r="M220" s="8"/>
      <c r="N220" s="7">
        <v>3</v>
      </c>
      <c r="O220" s="7" t="str">
        <f t="shared" si="13"/>
        <v/>
      </c>
      <c r="P220" s="7">
        <f t="shared" si="14"/>
        <v>1</v>
      </c>
      <c r="Q220" s="9">
        <v>878659</v>
      </c>
      <c r="R220" s="9">
        <f t="shared" si="15"/>
        <v>878659</v>
      </c>
    </row>
    <row r="221" spans="2:18" ht="16.8" x14ac:dyDescent="0.3">
      <c r="B221" s="7" t="s">
        <v>768</v>
      </c>
      <c r="C221" s="7" t="s">
        <v>1113</v>
      </c>
      <c r="D221" s="7" t="s">
        <v>860</v>
      </c>
      <c r="E221" s="8">
        <v>32845</v>
      </c>
      <c r="F221" s="7">
        <v>31</v>
      </c>
      <c r="G221" s="7" t="s">
        <v>855</v>
      </c>
      <c r="H221" s="7">
        <f t="shared" si="12"/>
        <v>1</v>
      </c>
      <c r="I221" s="7" t="s">
        <v>857</v>
      </c>
      <c r="J221" s="7" t="s">
        <v>875</v>
      </c>
      <c r="K221" s="7" t="s">
        <v>1768</v>
      </c>
      <c r="L221" s="8">
        <v>37378</v>
      </c>
      <c r="M221" s="8"/>
      <c r="N221" s="7">
        <v>21</v>
      </c>
      <c r="O221" s="7" t="str">
        <f t="shared" si="13"/>
        <v/>
      </c>
      <c r="P221" s="7">
        <f t="shared" si="14"/>
        <v>1</v>
      </c>
      <c r="Q221" s="9">
        <v>878659</v>
      </c>
      <c r="R221" s="9">
        <f t="shared" si="15"/>
        <v>878659</v>
      </c>
    </row>
    <row r="222" spans="2:18" ht="16.8" x14ac:dyDescent="0.3">
      <c r="B222" s="7" t="s">
        <v>771</v>
      </c>
      <c r="C222" s="7" t="s">
        <v>1114</v>
      </c>
      <c r="D222" s="7" t="s">
        <v>869</v>
      </c>
      <c r="E222" s="8">
        <v>31650</v>
      </c>
      <c r="F222" s="7">
        <v>35</v>
      </c>
      <c r="G222" s="7" t="s">
        <v>854</v>
      </c>
      <c r="H222" s="7">
        <f t="shared" si="12"/>
        <v>1</v>
      </c>
      <c r="I222" s="7" t="s">
        <v>858</v>
      </c>
      <c r="J222" s="7" t="s">
        <v>873</v>
      </c>
      <c r="K222" s="7" t="s">
        <v>1768</v>
      </c>
      <c r="L222" s="8">
        <v>36552</v>
      </c>
      <c r="M222" s="8"/>
      <c r="N222" s="7">
        <v>23</v>
      </c>
      <c r="O222" s="7" t="str">
        <f t="shared" si="13"/>
        <v/>
      </c>
      <c r="P222" s="7">
        <f t="shared" si="14"/>
        <v>1</v>
      </c>
      <c r="Q222" s="9">
        <v>588132</v>
      </c>
      <c r="R222" s="9">
        <f t="shared" si="15"/>
        <v>588132</v>
      </c>
    </row>
    <row r="223" spans="2:18" ht="16.8" x14ac:dyDescent="0.3">
      <c r="B223" s="7" t="s">
        <v>777</v>
      </c>
      <c r="C223" s="7" t="s">
        <v>1115</v>
      </c>
      <c r="D223" s="7" t="s">
        <v>860</v>
      </c>
      <c r="E223" s="8">
        <v>36645</v>
      </c>
      <c r="F223" s="7">
        <v>21</v>
      </c>
      <c r="G223" s="7" t="s">
        <v>855</v>
      </c>
      <c r="H223" s="7">
        <f t="shared" si="12"/>
        <v>1</v>
      </c>
      <c r="I223" s="7" t="s">
        <v>859</v>
      </c>
      <c r="J223" s="7" t="s">
        <v>875</v>
      </c>
      <c r="K223" s="7" t="s">
        <v>1768</v>
      </c>
      <c r="L223" s="8">
        <v>39895</v>
      </c>
      <c r="M223" s="8"/>
      <c r="N223" s="7">
        <v>14</v>
      </c>
      <c r="O223" s="7" t="str">
        <f t="shared" si="13"/>
        <v/>
      </c>
      <c r="P223" s="7">
        <f t="shared" si="14"/>
        <v>1</v>
      </c>
      <c r="Q223" s="9">
        <v>878659</v>
      </c>
      <c r="R223" s="9">
        <f t="shared" si="15"/>
        <v>878659</v>
      </c>
    </row>
    <row r="224" spans="2:18" ht="16.8" x14ac:dyDescent="0.3">
      <c r="B224" s="7" t="s">
        <v>778</v>
      </c>
      <c r="C224" s="7" t="s">
        <v>1116</v>
      </c>
      <c r="D224" s="7" t="s">
        <v>868</v>
      </c>
      <c r="E224" s="8">
        <v>34125</v>
      </c>
      <c r="F224" s="7">
        <v>28</v>
      </c>
      <c r="G224" s="7" t="s">
        <v>854</v>
      </c>
      <c r="H224" s="7">
        <f t="shared" si="12"/>
        <v>1</v>
      </c>
      <c r="I224" s="7" t="s">
        <v>856</v>
      </c>
      <c r="J224" s="7" t="s">
        <v>875</v>
      </c>
      <c r="K224" s="7" t="s">
        <v>1768</v>
      </c>
      <c r="L224" s="8">
        <v>43750</v>
      </c>
      <c r="M224" s="8"/>
      <c r="N224" s="7">
        <v>4</v>
      </c>
      <c r="O224" s="7" t="str">
        <f t="shared" si="13"/>
        <v/>
      </c>
      <c r="P224" s="7">
        <f t="shared" si="14"/>
        <v>1</v>
      </c>
      <c r="Q224" s="9">
        <v>650876</v>
      </c>
      <c r="R224" s="9">
        <f t="shared" si="15"/>
        <v>650876</v>
      </c>
    </row>
    <row r="225" spans="2:18" ht="16.8" x14ac:dyDescent="0.3">
      <c r="B225" s="7" t="s">
        <v>784</v>
      </c>
      <c r="C225" s="7" t="s">
        <v>1117</v>
      </c>
      <c r="D225" s="7" t="s">
        <v>868</v>
      </c>
      <c r="E225" s="8">
        <v>30650</v>
      </c>
      <c r="F225" s="7">
        <v>37</v>
      </c>
      <c r="G225" s="7" t="s">
        <v>854</v>
      </c>
      <c r="H225" s="7">
        <f t="shared" si="12"/>
        <v>1</v>
      </c>
      <c r="I225" s="7" t="s">
        <v>859</v>
      </c>
      <c r="J225" s="7" t="s">
        <v>875</v>
      </c>
      <c r="K225" s="7" t="s">
        <v>1768</v>
      </c>
      <c r="L225" s="8">
        <v>41015</v>
      </c>
      <c r="M225" s="8"/>
      <c r="N225" s="7">
        <v>11</v>
      </c>
      <c r="O225" s="7" t="str">
        <f t="shared" si="13"/>
        <v/>
      </c>
      <c r="P225" s="7">
        <f t="shared" si="14"/>
        <v>1</v>
      </c>
      <c r="Q225" s="9">
        <v>650876</v>
      </c>
      <c r="R225" s="9">
        <f t="shared" si="15"/>
        <v>650876</v>
      </c>
    </row>
    <row r="226" spans="2:18" ht="16.8" x14ac:dyDescent="0.3">
      <c r="B226" s="7" t="s">
        <v>791</v>
      </c>
      <c r="C226" s="7" t="s">
        <v>1118</v>
      </c>
      <c r="D226" s="7" t="s">
        <v>860</v>
      </c>
      <c r="E226" s="8">
        <v>32089</v>
      </c>
      <c r="F226" s="7">
        <v>33</v>
      </c>
      <c r="G226" s="7" t="s">
        <v>854</v>
      </c>
      <c r="H226" s="7" t="str">
        <f t="shared" si="12"/>
        <v/>
      </c>
      <c r="I226" s="7" t="s">
        <v>858</v>
      </c>
      <c r="J226" s="7" t="s">
        <v>875</v>
      </c>
      <c r="K226" s="7" t="s">
        <v>1768</v>
      </c>
      <c r="L226" s="8">
        <v>41770</v>
      </c>
      <c r="M226" s="8">
        <v>42744</v>
      </c>
      <c r="N226" s="7">
        <v>3</v>
      </c>
      <c r="O226" s="7">
        <f t="shared" si="13"/>
        <v>1</v>
      </c>
      <c r="P226" s="7" t="str">
        <f t="shared" si="14"/>
        <v/>
      </c>
      <c r="Q226" s="9">
        <v>878659</v>
      </c>
      <c r="R226" s="9">
        <f t="shared" si="15"/>
        <v>0</v>
      </c>
    </row>
    <row r="227" spans="2:18" ht="16.8" x14ac:dyDescent="0.3">
      <c r="B227" s="7" t="s">
        <v>793</v>
      </c>
      <c r="C227" s="7" t="s">
        <v>1119</v>
      </c>
      <c r="D227" s="7" t="s">
        <v>849</v>
      </c>
      <c r="E227" s="8">
        <v>29642</v>
      </c>
      <c r="F227" s="7">
        <v>40</v>
      </c>
      <c r="G227" s="7" t="s">
        <v>855</v>
      </c>
      <c r="H227" s="7" t="str">
        <f t="shared" si="12"/>
        <v/>
      </c>
      <c r="I227" s="7" t="s">
        <v>858</v>
      </c>
      <c r="J227" s="7" t="s">
        <v>872</v>
      </c>
      <c r="K227" s="7" t="s">
        <v>1768</v>
      </c>
      <c r="L227" s="8">
        <v>40110</v>
      </c>
      <c r="M227" s="8">
        <v>41055</v>
      </c>
      <c r="N227" s="7">
        <v>3</v>
      </c>
      <c r="O227" s="7">
        <f t="shared" si="13"/>
        <v>1</v>
      </c>
      <c r="P227" s="7" t="str">
        <f t="shared" si="14"/>
        <v/>
      </c>
      <c r="Q227" s="9">
        <v>723432</v>
      </c>
      <c r="R227" s="9">
        <f t="shared" si="15"/>
        <v>0</v>
      </c>
    </row>
    <row r="228" spans="2:18" ht="16.8" x14ac:dyDescent="0.3">
      <c r="B228" s="7" t="s">
        <v>795</v>
      </c>
      <c r="C228" s="7" t="s">
        <v>1120</v>
      </c>
      <c r="D228" s="7" t="s">
        <v>849</v>
      </c>
      <c r="E228" s="8">
        <v>31671</v>
      </c>
      <c r="F228" s="7">
        <v>35</v>
      </c>
      <c r="G228" s="7" t="s">
        <v>855</v>
      </c>
      <c r="H228" s="7" t="str">
        <f t="shared" si="12"/>
        <v/>
      </c>
      <c r="I228" s="7" t="s">
        <v>856</v>
      </c>
      <c r="J228" s="7" t="s">
        <v>872</v>
      </c>
      <c r="K228" s="7" t="s">
        <v>1768</v>
      </c>
      <c r="L228" s="8">
        <v>40501</v>
      </c>
      <c r="M228" s="8">
        <v>41334</v>
      </c>
      <c r="N228" s="7">
        <v>3</v>
      </c>
      <c r="O228" s="7">
        <f t="shared" si="13"/>
        <v>1</v>
      </c>
      <c r="P228" s="7" t="str">
        <f t="shared" si="14"/>
        <v/>
      </c>
      <c r="Q228" s="9">
        <v>723432</v>
      </c>
      <c r="R228" s="9">
        <f t="shared" si="15"/>
        <v>0</v>
      </c>
    </row>
    <row r="229" spans="2:18" ht="16.8" x14ac:dyDescent="0.3">
      <c r="B229" s="7" t="s">
        <v>798</v>
      </c>
      <c r="C229" s="7" t="s">
        <v>1121</v>
      </c>
      <c r="D229" s="7" t="s">
        <v>851</v>
      </c>
      <c r="E229" s="8">
        <v>31632</v>
      </c>
      <c r="F229" s="7">
        <v>35</v>
      </c>
      <c r="G229" s="7" t="s">
        <v>855</v>
      </c>
      <c r="H229" s="7" t="str">
        <f t="shared" si="12"/>
        <v/>
      </c>
      <c r="I229" s="7" t="s">
        <v>897</v>
      </c>
      <c r="J229" s="7" t="s">
        <v>871</v>
      </c>
      <c r="K229" s="7" t="s">
        <v>1768</v>
      </c>
      <c r="L229" s="8">
        <v>41486</v>
      </c>
      <c r="M229" s="8">
        <v>42355</v>
      </c>
      <c r="N229" s="7">
        <v>2</v>
      </c>
      <c r="O229" s="7">
        <f t="shared" si="13"/>
        <v>1</v>
      </c>
      <c r="P229" s="7" t="str">
        <f t="shared" si="14"/>
        <v/>
      </c>
      <c r="Q229" s="9">
        <v>884434</v>
      </c>
      <c r="R229" s="9">
        <f t="shared" si="15"/>
        <v>0</v>
      </c>
    </row>
    <row r="230" spans="2:18" ht="16.8" x14ac:dyDescent="0.3">
      <c r="B230" s="7" t="s">
        <v>799</v>
      </c>
      <c r="C230" s="7" t="s">
        <v>1122</v>
      </c>
      <c r="D230" s="7" t="s">
        <v>850</v>
      </c>
      <c r="E230" s="8">
        <v>33730</v>
      </c>
      <c r="F230" s="7">
        <v>29</v>
      </c>
      <c r="G230" s="7" t="s">
        <v>855</v>
      </c>
      <c r="H230" s="7">
        <f t="shared" si="12"/>
        <v>1</v>
      </c>
      <c r="I230" s="7" t="s">
        <v>857</v>
      </c>
      <c r="J230" s="7" t="s">
        <v>872</v>
      </c>
      <c r="K230" s="7" t="s">
        <v>1768</v>
      </c>
      <c r="L230" s="8">
        <v>41630</v>
      </c>
      <c r="M230" s="8"/>
      <c r="N230" s="7">
        <v>10</v>
      </c>
      <c r="O230" s="7" t="str">
        <f t="shared" si="13"/>
        <v/>
      </c>
      <c r="P230" s="7">
        <f t="shared" si="14"/>
        <v>1</v>
      </c>
      <c r="Q230" s="9">
        <v>625187</v>
      </c>
      <c r="R230" s="9">
        <f t="shared" si="15"/>
        <v>625187</v>
      </c>
    </row>
    <row r="231" spans="2:18" ht="16.8" x14ac:dyDescent="0.3">
      <c r="B231" s="7" t="s">
        <v>801</v>
      </c>
      <c r="C231" s="7" t="s">
        <v>1123</v>
      </c>
      <c r="D231" s="7" t="s">
        <v>867</v>
      </c>
      <c r="E231" s="8">
        <v>31482</v>
      </c>
      <c r="F231" s="7">
        <v>35</v>
      </c>
      <c r="G231" s="7" t="s">
        <v>855</v>
      </c>
      <c r="H231" s="7">
        <f t="shared" si="12"/>
        <v>1</v>
      </c>
      <c r="I231" s="7" t="s">
        <v>856</v>
      </c>
      <c r="J231" s="7" t="s">
        <v>876</v>
      </c>
      <c r="K231" s="7" t="s">
        <v>1768</v>
      </c>
      <c r="L231" s="8">
        <v>39871</v>
      </c>
      <c r="M231" s="8"/>
      <c r="N231" s="7">
        <v>14</v>
      </c>
      <c r="O231" s="7" t="str">
        <f t="shared" si="13"/>
        <v/>
      </c>
      <c r="P231" s="7">
        <f t="shared" si="14"/>
        <v>1</v>
      </c>
      <c r="Q231" s="9">
        <v>516071</v>
      </c>
      <c r="R231" s="9">
        <f t="shared" si="15"/>
        <v>516071</v>
      </c>
    </row>
    <row r="232" spans="2:18" ht="16.8" x14ac:dyDescent="0.3">
      <c r="B232" s="7" t="s">
        <v>802</v>
      </c>
      <c r="C232" s="7" t="s">
        <v>1124</v>
      </c>
      <c r="D232" s="7" t="s">
        <v>870</v>
      </c>
      <c r="E232" s="8">
        <v>34340</v>
      </c>
      <c r="F232" s="7">
        <v>27</v>
      </c>
      <c r="G232" s="7" t="s">
        <v>855</v>
      </c>
      <c r="H232" s="7">
        <f t="shared" si="12"/>
        <v>1</v>
      </c>
      <c r="I232" s="7" t="s">
        <v>856</v>
      </c>
      <c r="J232" s="7" t="s">
        <v>874</v>
      </c>
      <c r="K232" s="7" t="s">
        <v>1768</v>
      </c>
      <c r="L232" s="8">
        <v>43082</v>
      </c>
      <c r="M232" s="8"/>
      <c r="N232" s="7">
        <v>6</v>
      </c>
      <c r="O232" s="7" t="str">
        <f t="shared" si="13"/>
        <v/>
      </c>
      <c r="P232" s="7">
        <f t="shared" si="14"/>
        <v>1</v>
      </c>
      <c r="Q232" s="9">
        <v>586374</v>
      </c>
      <c r="R232" s="9">
        <f t="shared" si="15"/>
        <v>586374</v>
      </c>
    </row>
    <row r="233" spans="2:18" ht="16.8" x14ac:dyDescent="0.3">
      <c r="B233" s="7" t="s">
        <v>809</v>
      </c>
      <c r="C233" s="7" t="s">
        <v>1125</v>
      </c>
      <c r="D233" s="7" t="s">
        <v>852</v>
      </c>
      <c r="E233" s="8">
        <v>34500</v>
      </c>
      <c r="F233" s="7">
        <v>27</v>
      </c>
      <c r="G233" s="7" t="s">
        <v>855</v>
      </c>
      <c r="H233" s="7">
        <f t="shared" si="12"/>
        <v>1</v>
      </c>
      <c r="I233" s="7" t="s">
        <v>897</v>
      </c>
      <c r="J233" s="7" t="s">
        <v>876</v>
      </c>
      <c r="K233" s="7" t="s">
        <v>1768</v>
      </c>
      <c r="L233" s="8">
        <v>42773</v>
      </c>
      <c r="M233" s="8"/>
      <c r="N233" s="7">
        <v>6</v>
      </c>
      <c r="O233" s="7" t="str">
        <f t="shared" si="13"/>
        <v/>
      </c>
      <c r="P233" s="7">
        <f t="shared" si="14"/>
        <v>1</v>
      </c>
      <c r="Q233" s="9">
        <v>780333</v>
      </c>
      <c r="R233" s="9">
        <f t="shared" si="15"/>
        <v>780333</v>
      </c>
    </row>
    <row r="234" spans="2:18" ht="16.8" x14ac:dyDescent="0.3">
      <c r="B234" s="7" t="s">
        <v>811</v>
      </c>
      <c r="C234" s="7" t="s">
        <v>1126</v>
      </c>
      <c r="D234" s="7" t="s">
        <v>866</v>
      </c>
      <c r="E234" s="8">
        <v>31331</v>
      </c>
      <c r="F234" s="7">
        <v>36</v>
      </c>
      <c r="G234" s="7" t="s">
        <v>855</v>
      </c>
      <c r="H234" s="7">
        <f t="shared" si="12"/>
        <v>1</v>
      </c>
      <c r="I234" s="7" t="s">
        <v>858</v>
      </c>
      <c r="J234" s="7" t="s">
        <v>871</v>
      </c>
      <c r="K234" s="7" t="s">
        <v>1768</v>
      </c>
      <c r="L234" s="8">
        <v>41803</v>
      </c>
      <c r="M234" s="8"/>
      <c r="N234" s="7">
        <v>9</v>
      </c>
      <c r="O234" s="7" t="str">
        <f t="shared" si="13"/>
        <v/>
      </c>
      <c r="P234" s="7">
        <f t="shared" si="14"/>
        <v>1</v>
      </c>
      <c r="Q234" s="9">
        <v>568377</v>
      </c>
      <c r="R234" s="9">
        <f t="shared" si="15"/>
        <v>568377</v>
      </c>
    </row>
    <row r="235" spans="2:18" ht="16.8" x14ac:dyDescent="0.3">
      <c r="B235" s="7" t="s">
        <v>816</v>
      </c>
      <c r="C235" s="7" t="s">
        <v>1127</v>
      </c>
      <c r="D235" s="7" t="s">
        <v>865</v>
      </c>
      <c r="E235" s="8">
        <v>31020</v>
      </c>
      <c r="F235" s="7">
        <v>36</v>
      </c>
      <c r="G235" s="7" t="s">
        <v>855</v>
      </c>
      <c r="H235" s="7">
        <f t="shared" si="12"/>
        <v>1</v>
      </c>
      <c r="I235" s="7" t="s">
        <v>858</v>
      </c>
      <c r="J235" s="7" t="s">
        <v>874</v>
      </c>
      <c r="K235" s="7" t="s">
        <v>1768</v>
      </c>
      <c r="L235" s="8">
        <v>40764</v>
      </c>
      <c r="M235" s="8"/>
      <c r="N235" s="7">
        <v>12</v>
      </c>
      <c r="O235" s="7" t="str">
        <f t="shared" si="13"/>
        <v/>
      </c>
      <c r="P235" s="7">
        <f t="shared" si="14"/>
        <v>1</v>
      </c>
      <c r="Q235" s="9">
        <v>747368</v>
      </c>
      <c r="R235" s="9">
        <f t="shared" si="15"/>
        <v>747368</v>
      </c>
    </row>
    <row r="236" spans="2:18" ht="16.8" x14ac:dyDescent="0.3">
      <c r="B236" s="7" t="s">
        <v>821</v>
      </c>
      <c r="C236" s="7" t="s">
        <v>1128</v>
      </c>
      <c r="D236" s="7" t="s">
        <v>850</v>
      </c>
      <c r="E236" s="8">
        <v>36528</v>
      </c>
      <c r="F236" s="7">
        <v>21</v>
      </c>
      <c r="G236" s="7" t="s">
        <v>855</v>
      </c>
      <c r="H236" s="7">
        <f t="shared" si="12"/>
        <v>1</v>
      </c>
      <c r="I236" s="7" t="s">
        <v>856</v>
      </c>
      <c r="J236" s="7" t="s">
        <v>872</v>
      </c>
      <c r="K236" s="7" t="s">
        <v>1768</v>
      </c>
      <c r="L236" s="8">
        <v>37042</v>
      </c>
      <c r="M236" s="8"/>
      <c r="N236" s="7">
        <v>22</v>
      </c>
      <c r="O236" s="7" t="str">
        <f t="shared" si="13"/>
        <v/>
      </c>
      <c r="P236" s="7">
        <f t="shared" si="14"/>
        <v>1</v>
      </c>
      <c r="Q236" s="9">
        <v>625187</v>
      </c>
      <c r="R236" s="9">
        <f t="shared" si="15"/>
        <v>625187</v>
      </c>
    </row>
    <row r="237" spans="2:18" ht="16.8" x14ac:dyDescent="0.3">
      <c r="B237" s="7" t="s">
        <v>830</v>
      </c>
      <c r="C237" s="7" t="s">
        <v>1129</v>
      </c>
      <c r="D237" s="7" t="s">
        <v>850</v>
      </c>
      <c r="E237" s="8">
        <v>30193</v>
      </c>
      <c r="F237" s="7">
        <v>39</v>
      </c>
      <c r="G237" s="7" t="s">
        <v>854</v>
      </c>
      <c r="H237" s="7">
        <f t="shared" si="12"/>
        <v>1</v>
      </c>
      <c r="I237" s="7" t="s">
        <v>856</v>
      </c>
      <c r="J237" s="7" t="s">
        <v>872</v>
      </c>
      <c r="K237" s="7" t="s">
        <v>1768</v>
      </c>
      <c r="L237" s="8">
        <v>38431</v>
      </c>
      <c r="M237" s="8"/>
      <c r="N237" s="7">
        <v>18</v>
      </c>
      <c r="O237" s="7" t="str">
        <f t="shared" si="13"/>
        <v/>
      </c>
      <c r="P237" s="7">
        <f t="shared" si="14"/>
        <v>1</v>
      </c>
      <c r="Q237" s="9">
        <v>625187</v>
      </c>
      <c r="R237" s="9">
        <f t="shared" si="15"/>
        <v>625187</v>
      </c>
    </row>
    <row r="238" spans="2:18" ht="16.8" x14ac:dyDescent="0.3">
      <c r="B238" s="7" t="s">
        <v>832</v>
      </c>
      <c r="C238" s="7" t="s">
        <v>1130</v>
      </c>
      <c r="D238" s="7" t="s">
        <v>870</v>
      </c>
      <c r="E238" s="8">
        <v>32494</v>
      </c>
      <c r="F238" s="7">
        <v>32</v>
      </c>
      <c r="G238" s="7" t="s">
        <v>854</v>
      </c>
      <c r="H238" s="7">
        <f t="shared" si="12"/>
        <v>1</v>
      </c>
      <c r="I238" s="7" t="s">
        <v>859</v>
      </c>
      <c r="J238" s="7" t="s">
        <v>874</v>
      </c>
      <c r="K238" s="7" t="s">
        <v>1768</v>
      </c>
      <c r="L238" s="8">
        <v>44238</v>
      </c>
      <c r="M238" s="8"/>
      <c r="N238" s="7">
        <v>2</v>
      </c>
      <c r="O238" s="7" t="str">
        <f t="shared" si="13"/>
        <v/>
      </c>
      <c r="P238" s="7">
        <f t="shared" si="14"/>
        <v>1</v>
      </c>
      <c r="Q238" s="9">
        <v>586374</v>
      </c>
      <c r="R238" s="9">
        <f t="shared" si="15"/>
        <v>586374</v>
      </c>
    </row>
    <row r="239" spans="2:18" ht="16.8" x14ac:dyDescent="0.3">
      <c r="B239" s="7" t="s">
        <v>843</v>
      </c>
      <c r="C239" s="7" t="s">
        <v>1131</v>
      </c>
      <c r="D239" s="7" t="s">
        <v>867</v>
      </c>
      <c r="E239" s="8">
        <v>36638</v>
      </c>
      <c r="F239" s="7">
        <v>21</v>
      </c>
      <c r="G239" s="7" t="s">
        <v>854</v>
      </c>
      <c r="H239" s="7">
        <f t="shared" si="12"/>
        <v>1</v>
      </c>
      <c r="I239" s="7" t="s">
        <v>856</v>
      </c>
      <c r="J239" s="7" t="s">
        <v>876</v>
      </c>
      <c r="K239" s="7" t="s">
        <v>1768</v>
      </c>
      <c r="L239" s="8">
        <v>40522</v>
      </c>
      <c r="M239" s="8"/>
      <c r="N239" s="7">
        <v>13</v>
      </c>
      <c r="O239" s="7" t="str">
        <f t="shared" si="13"/>
        <v/>
      </c>
      <c r="P239" s="7">
        <f t="shared" si="14"/>
        <v>1</v>
      </c>
      <c r="Q239" s="9">
        <v>516071</v>
      </c>
      <c r="R239" s="9">
        <f t="shared" si="15"/>
        <v>516071</v>
      </c>
    </row>
    <row r="240" spans="2:18" ht="16.8" x14ac:dyDescent="0.3">
      <c r="B240" s="7" t="s">
        <v>6</v>
      </c>
      <c r="C240" s="7" t="s">
        <v>1132</v>
      </c>
      <c r="D240" s="7" t="s">
        <v>847</v>
      </c>
      <c r="E240" s="8">
        <v>35482</v>
      </c>
      <c r="F240" s="7">
        <v>24</v>
      </c>
      <c r="G240" s="7" t="s">
        <v>855</v>
      </c>
      <c r="H240" s="7">
        <f t="shared" si="12"/>
        <v>1</v>
      </c>
      <c r="I240" s="7" t="s">
        <v>857</v>
      </c>
      <c r="J240" s="7" t="s">
        <v>871</v>
      </c>
      <c r="K240" s="7" t="s">
        <v>1769</v>
      </c>
      <c r="L240" s="8">
        <v>41982</v>
      </c>
      <c r="M240" s="8"/>
      <c r="N240" s="7">
        <v>9</v>
      </c>
      <c r="O240" s="7" t="str">
        <f t="shared" si="13"/>
        <v/>
      </c>
      <c r="P240" s="7">
        <f t="shared" si="14"/>
        <v>1</v>
      </c>
      <c r="Q240" s="9">
        <v>3208522</v>
      </c>
      <c r="R240" s="9">
        <f t="shared" si="15"/>
        <v>3208522</v>
      </c>
    </row>
    <row r="241" spans="2:18" ht="16.8" x14ac:dyDescent="0.3">
      <c r="B241" s="7" t="s">
        <v>25</v>
      </c>
      <c r="C241" s="7" t="s">
        <v>1133</v>
      </c>
      <c r="D241" s="7" t="s">
        <v>848</v>
      </c>
      <c r="E241" s="8">
        <v>35640</v>
      </c>
      <c r="F241" s="7">
        <v>24</v>
      </c>
      <c r="G241" s="7" t="s">
        <v>854</v>
      </c>
      <c r="H241" s="7" t="str">
        <f t="shared" si="12"/>
        <v/>
      </c>
      <c r="I241" s="7" t="s">
        <v>859</v>
      </c>
      <c r="J241" s="7" t="s">
        <v>872</v>
      </c>
      <c r="K241" s="7" t="s">
        <v>1769</v>
      </c>
      <c r="L241" s="8">
        <v>41972</v>
      </c>
      <c r="M241" s="8">
        <v>42778</v>
      </c>
      <c r="N241" s="7">
        <v>3</v>
      </c>
      <c r="O241" s="7">
        <f t="shared" si="13"/>
        <v>1</v>
      </c>
      <c r="P241" s="7" t="str">
        <f t="shared" si="14"/>
        <v/>
      </c>
      <c r="Q241" s="9">
        <v>4972329</v>
      </c>
      <c r="R241" s="9">
        <f t="shared" si="15"/>
        <v>0</v>
      </c>
    </row>
    <row r="242" spans="2:18" ht="16.8" x14ac:dyDescent="0.3">
      <c r="B242" s="7" t="s">
        <v>39</v>
      </c>
      <c r="C242" s="7" t="s">
        <v>1134</v>
      </c>
      <c r="D242" s="7" t="s">
        <v>853</v>
      </c>
      <c r="E242" s="8">
        <v>36475</v>
      </c>
      <c r="F242" s="7">
        <v>21</v>
      </c>
      <c r="G242" s="7" t="s">
        <v>855</v>
      </c>
      <c r="H242" s="7" t="str">
        <f t="shared" si="12"/>
        <v/>
      </c>
      <c r="I242" s="7" t="s">
        <v>897</v>
      </c>
      <c r="J242" s="7" t="s">
        <v>876</v>
      </c>
      <c r="K242" s="7" t="s">
        <v>1769</v>
      </c>
      <c r="L242" s="8">
        <v>40716</v>
      </c>
      <c r="M242" s="8">
        <v>41655</v>
      </c>
      <c r="N242" s="7">
        <v>3</v>
      </c>
      <c r="O242" s="7">
        <f t="shared" si="13"/>
        <v>1</v>
      </c>
      <c r="P242" s="7" t="str">
        <f t="shared" si="14"/>
        <v/>
      </c>
      <c r="Q242" s="9">
        <v>2383464</v>
      </c>
      <c r="R242" s="9">
        <f t="shared" si="15"/>
        <v>0</v>
      </c>
    </row>
    <row r="243" spans="2:18" ht="16.8" x14ac:dyDescent="0.3">
      <c r="B243" s="7" t="s">
        <v>53</v>
      </c>
      <c r="C243" s="7" t="s">
        <v>1135</v>
      </c>
      <c r="D243" s="7" t="s">
        <v>861</v>
      </c>
      <c r="E243" s="8">
        <v>34597</v>
      </c>
      <c r="F243" s="7">
        <v>27</v>
      </c>
      <c r="G243" s="7" t="s">
        <v>854</v>
      </c>
      <c r="H243" s="7" t="str">
        <f t="shared" si="12"/>
        <v/>
      </c>
      <c r="I243" s="7" t="s">
        <v>897</v>
      </c>
      <c r="J243" s="7" t="s">
        <v>875</v>
      </c>
      <c r="K243" s="7" t="s">
        <v>1769</v>
      </c>
      <c r="L243" s="8">
        <v>42351</v>
      </c>
      <c r="M243" s="8">
        <v>43283</v>
      </c>
      <c r="N243" s="7">
        <v>3</v>
      </c>
      <c r="O243" s="7">
        <f t="shared" si="13"/>
        <v>1</v>
      </c>
      <c r="P243" s="7" t="str">
        <f t="shared" si="14"/>
        <v/>
      </c>
      <c r="Q243" s="9">
        <v>1436791</v>
      </c>
      <c r="R243" s="9">
        <f t="shared" si="15"/>
        <v>0</v>
      </c>
    </row>
    <row r="244" spans="2:18" ht="16.8" x14ac:dyDescent="0.3">
      <c r="B244" s="7" t="s">
        <v>71</v>
      </c>
      <c r="C244" s="7" t="s">
        <v>1136</v>
      </c>
      <c r="D244" s="7" t="s">
        <v>862</v>
      </c>
      <c r="E244" s="8">
        <v>33548</v>
      </c>
      <c r="F244" s="7">
        <v>29</v>
      </c>
      <c r="G244" s="7" t="s">
        <v>855</v>
      </c>
      <c r="H244" s="7">
        <f t="shared" si="12"/>
        <v>1</v>
      </c>
      <c r="I244" s="7" t="s">
        <v>857</v>
      </c>
      <c r="J244" s="7" t="s">
        <v>873</v>
      </c>
      <c r="K244" s="7" t="s">
        <v>1769</v>
      </c>
      <c r="L244" s="8">
        <v>42062</v>
      </c>
      <c r="M244" s="8"/>
      <c r="N244" s="7">
        <v>8</v>
      </c>
      <c r="O244" s="7" t="str">
        <f t="shared" si="13"/>
        <v/>
      </c>
      <c r="P244" s="7">
        <f t="shared" si="14"/>
        <v>1</v>
      </c>
      <c r="Q244" s="9">
        <v>3560940</v>
      </c>
      <c r="R244" s="9">
        <f t="shared" si="15"/>
        <v>3560940</v>
      </c>
    </row>
    <row r="245" spans="2:18" ht="16.8" x14ac:dyDescent="0.3">
      <c r="B245" s="7" t="s">
        <v>72</v>
      </c>
      <c r="C245" s="7" t="s">
        <v>1137</v>
      </c>
      <c r="D245" s="7" t="s">
        <v>864</v>
      </c>
      <c r="E245" s="8">
        <v>30229</v>
      </c>
      <c r="F245" s="7">
        <v>39</v>
      </c>
      <c r="G245" s="7" t="s">
        <v>854</v>
      </c>
      <c r="H245" s="7">
        <f t="shared" si="12"/>
        <v>1</v>
      </c>
      <c r="I245" s="7" t="s">
        <v>859</v>
      </c>
      <c r="J245" s="7" t="s">
        <v>874</v>
      </c>
      <c r="K245" s="7" t="s">
        <v>1769</v>
      </c>
      <c r="L245" s="8">
        <v>44021</v>
      </c>
      <c r="M245" s="8"/>
      <c r="N245" s="7">
        <v>3</v>
      </c>
      <c r="O245" s="7" t="str">
        <f t="shared" si="13"/>
        <v/>
      </c>
      <c r="P245" s="7">
        <f t="shared" si="14"/>
        <v>1</v>
      </c>
      <c r="Q245" s="9">
        <v>1885712</v>
      </c>
      <c r="R245" s="9">
        <f t="shared" si="15"/>
        <v>1885712</v>
      </c>
    </row>
    <row r="246" spans="2:18" ht="16.8" x14ac:dyDescent="0.3">
      <c r="B246" s="7" t="s">
        <v>81</v>
      </c>
      <c r="C246" s="7" t="s">
        <v>1138</v>
      </c>
      <c r="D246" s="7" t="s">
        <v>865</v>
      </c>
      <c r="E246" s="8">
        <v>33085</v>
      </c>
      <c r="F246" s="7">
        <v>31</v>
      </c>
      <c r="G246" s="7" t="s">
        <v>854</v>
      </c>
      <c r="H246" s="7">
        <f t="shared" si="12"/>
        <v>1</v>
      </c>
      <c r="I246" s="7" t="s">
        <v>858</v>
      </c>
      <c r="J246" s="7" t="s">
        <v>874</v>
      </c>
      <c r="K246" s="7" t="s">
        <v>1769</v>
      </c>
      <c r="L246" s="8">
        <v>41103</v>
      </c>
      <c r="M246" s="8"/>
      <c r="N246" s="7">
        <v>11</v>
      </c>
      <c r="O246" s="7" t="str">
        <f t="shared" si="13"/>
        <v/>
      </c>
      <c r="P246" s="7">
        <f t="shared" si="14"/>
        <v>1</v>
      </c>
      <c r="Q246" s="9">
        <v>747368</v>
      </c>
      <c r="R246" s="9">
        <f t="shared" si="15"/>
        <v>747368</v>
      </c>
    </row>
    <row r="247" spans="2:18" ht="16.8" x14ac:dyDescent="0.3">
      <c r="B247" s="7" t="s">
        <v>95</v>
      </c>
      <c r="C247" s="7" t="s">
        <v>1139</v>
      </c>
      <c r="D247" s="7" t="s">
        <v>849</v>
      </c>
      <c r="E247" s="8">
        <v>30404</v>
      </c>
      <c r="F247" s="7">
        <v>38</v>
      </c>
      <c r="G247" s="7" t="s">
        <v>855</v>
      </c>
      <c r="H247" s="7">
        <f t="shared" si="12"/>
        <v>1</v>
      </c>
      <c r="I247" s="7" t="s">
        <v>856</v>
      </c>
      <c r="J247" s="7" t="s">
        <v>872</v>
      </c>
      <c r="K247" s="7" t="s">
        <v>1769</v>
      </c>
      <c r="L247" s="8">
        <v>36998</v>
      </c>
      <c r="M247" s="8"/>
      <c r="N247" s="7">
        <v>22</v>
      </c>
      <c r="O247" s="7" t="str">
        <f t="shared" si="13"/>
        <v/>
      </c>
      <c r="P247" s="7">
        <f t="shared" si="14"/>
        <v>1</v>
      </c>
      <c r="Q247" s="9">
        <v>723432</v>
      </c>
      <c r="R247" s="9">
        <f t="shared" si="15"/>
        <v>723432</v>
      </c>
    </row>
    <row r="248" spans="2:18" ht="16.8" x14ac:dyDescent="0.3">
      <c r="B248" s="7" t="s">
        <v>120</v>
      </c>
      <c r="C248" s="7" t="s">
        <v>1140</v>
      </c>
      <c r="D248" s="7" t="s">
        <v>863</v>
      </c>
      <c r="E248" s="8">
        <v>35201</v>
      </c>
      <c r="F248" s="7">
        <v>25</v>
      </c>
      <c r="G248" s="7" t="s">
        <v>854</v>
      </c>
      <c r="H248" s="7">
        <f t="shared" si="12"/>
        <v>1</v>
      </c>
      <c r="I248" s="7" t="s">
        <v>897</v>
      </c>
      <c r="J248" s="7" t="s">
        <v>873</v>
      </c>
      <c r="K248" s="7" t="s">
        <v>1769</v>
      </c>
      <c r="L248" s="8">
        <v>37093</v>
      </c>
      <c r="M248" s="8"/>
      <c r="N248" s="7">
        <v>22</v>
      </c>
      <c r="O248" s="7" t="str">
        <f t="shared" si="13"/>
        <v/>
      </c>
      <c r="P248" s="7">
        <f t="shared" si="14"/>
        <v>1</v>
      </c>
      <c r="Q248" s="9">
        <v>755713</v>
      </c>
      <c r="R248" s="9">
        <f t="shared" si="15"/>
        <v>755713</v>
      </c>
    </row>
    <row r="249" spans="2:18" ht="16.8" x14ac:dyDescent="0.3">
      <c r="B249" s="7" t="s">
        <v>126</v>
      </c>
      <c r="C249" s="7" t="s">
        <v>1141</v>
      </c>
      <c r="D249" s="7" t="s">
        <v>849</v>
      </c>
      <c r="E249" s="8">
        <v>35861</v>
      </c>
      <c r="F249" s="7">
        <v>23</v>
      </c>
      <c r="G249" s="7" t="s">
        <v>855</v>
      </c>
      <c r="H249" s="7">
        <f t="shared" si="12"/>
        <v>1</v>
      </c>
      <c r="I249" s="7" t="s">
        <v>897</v>
      </c>
      <c r="J249" s="7" t="s">
        <v>872</v>
      </c>
      <c r="K249" s="7" t="s">
        <v>1769</v>
      </c>
      <c r="L249" s="8">
        <v>37186</v>
      </c>
      <c r="M249" s="8"/>
      <c r="N249" s="7">
        <v>22</v>
      </c>
      <c r="O249" s="7" t="str">
        <f t="shared" si="13"/>
        <v/>
      </c>
      <c r="P249" s="7">
        <f t="shared" si="14"/>
        <v>1</v>
      </c>
      <c r="Q249" s="9">
        <v>723432</v>
      </c>
      <c r="R249" s="9">
        <f t="shared" si="15"/>
        <v>723432</v>
      </c>
    </row>
    <row r="250" spans="2:18" ht="16.8" x14ac:dyDescent="0.3">
      <c r="B250" s="7" t="s">
        <v>130</v>
      </c>
      <c r="C250" s="7" t="s">
        <v>1142</v>
      </c>
      <c r="D250" s="7" t="s">
        <v>860</v>
      </c>
      <c r="E250" s="8">
        <v>30389</v>
      </c>
      <c r="F250" s="7">
        <v>38</v>
      </c>
      <c r="G250" s="7" t="s">
        <v>854</v>
      </c>
      <c r="H250" s="7">
        <f t="shared" si="12"/>
        <v>1</v>
      </c>
      <c r="I250" s="7" t="s">
        <v>858</v>
      </c>
      <c r="J250" s="7" t="s">
        <v>875</v>
      </c>
      <c r="K250" s="7" t="s">
        <v>1769</v>
      </c>
      <c r="L250" s="8">
        <v>41526</v>
      </c>
      <c r="M250" s="8"/>
      <c r="N250" s="7">
        <v>10</v>
      </c>
      <c r="O250" s="7" t="str">
        <f t="shared" si="13"/>
        <v/>
      </c>
      <c r="P250" s="7">
        <f t="shared" si="14"/>
        <v>1</v>
      </c>
      <c r="Q250" s="9">
        <v>878659</v>
      </c>
      <c r="R250" s="9">
        <f t="shared" si="15"/>
        <v>878659</v>
      </c>
    </row>
    <row r="251" spans="2:18" ht="16.8" x14ac:dyDescent="0.3">
      <c r="B251" s="7" t="s">
        <v>135</v>
      </c>
      <c r="C251" s="7" t="s">
        <v>1143</v>
      </c>
      <c r="D251" s="7" t="s">
        <v>868</v>
      </c>
      <c r="E251" s="8">
        <v>35903</v>
      </c>
      <c r="F251" s="7">
        <v>23</v>
      </c>
      <c r="G251" s="7" t="s">
        <v>854</v>
      </c>
      <c r="H251" s="7">
        <f t="shared" si="12"/>
        <v>1</v>
      </c>
      <c r="I251" s="7" t="s">
        <v>858</v>
      </c>
      <c r="J251" s="7" t="s">
        <v>875</v>
      </c>
      <c r="K251" s="7" t="s">
        <v>1769</v>
      </c>
      <c r="L251" s="8">
        <v>42587</v>
      </c>
      <c r="M251" s="8"/>
      <c r="N251" s="7">
        <v>7</v>
      </c>
      <c r="O251" s="7" t="str">
        <f t="shared" si="13"/>
        <v/>
      </c>
      <c r="P251" s="7">
        <f t="shared" si="14"/>
        <v>1</v>
      </c>
      <c r="Q251" s="9">
        <v>650876</v>
      </c>
      <c r="R251" s="9">
        <f t="shared" si="15"/>
        <v>650876</v>
      </c>
    </row>
    <row r="252" spans="2:18" ht="16.8" x14ac:dyDescent="0.3">
      <c r="B252" s="7" t="s">
        <v>139</v>
      </c>
      <c r="C252" s="7" t="s">
        <v>1144</v>
      </c>
      <c r="D252" s="7" t="s">
        <v>852</v>
      </c>
      <c r="E252" s="8">
        <v>30150</v>
      </c>
      <c r="F252" s="7">
        <v>39</v>
      </c>
      <c r="G252" s="7" t="s">
        <v>855</v>
      </c>
      <c r="H252" s="7">
        <f t="shared" si="12"/>
        <v>1</v>
      </c>
      <c r="I252" s="7" t="s">
        <v>857</v>
      </c>
      <c r="J252" s="7" t="s">
        <v>876</v>
      </c>
      <c r="K252" s="7" t="s">
        <v>1769</v>
      </c>
      <c r="L252" s="8">
        <v>43132</v>
      </c>
      <c r="M252" s="8"/>
      <c r="N252" s="7">
        <v>5</v>
      </c>
      <c r="O252" s="7" t="str">
        <f t="shared" si="13"/>
        <v/>
      </c>
      <c r="P252" s="7">
        <f t="shared" si="14"/>
        <v>1</v>
      </c>
      <c r="Q252" s="9">
        <v>780333</v>
      </c>
      <c r="R252" s="9">
        <f t="shared" si="15"/>
        <v>780333</v>
      </c>
    </row>
    <row r="253" spans="2:18" ht="16.8" x14ac:dyDescent="0.3">
      <c r="B253" s="7" t="s">
        <v>146</v>
      </c>
      <c r="C253" s="7" t="s">
        <v>1145</v>
      </c>
      <c r="D253" s="7" t="s">
        <v>863</v>
      </c>
      <c r="E253" s="8">
        <v>30865</v>
      </c>
      <c r="F253" s="7">
        <v>37</v>
      </c>
      <c r="G253" s="7" t="s">
        <v>854</v>
      </c>
      <c r="H253" s="7">
        <f t="shared" si="12"/>
        <v>1</v>
      </c>
      <c r="I253" s="7" t="s">
        <v>897</v>
      </c>
      <c r="J253" s="7" t="s">
        <v>873</v>
      </c>
      <c r="K253" s="7" t="s">
        <v>1769</v>
      </c>
      <c r="L253" s="8">
        <v>42562</v>
      </c>
      <c r="M253" s="8"/>
      <c r="N253" s="7">
        <v>7</v>
      </c>
      <c r="O253" s="7" t="str">
        <f t="shared" si="13"/>
        <v/>
      </c>
      <c r="P253" s="7">
        <f t="shared" si="14"/>
        <v>1</v>
      </c>
      <c r="Q253" s="9">
        <v>755713</v>
      </c>
      <c r="R253" s="9">
        <f t="shared" si="15"/>
        <v>755713</v>
      </c>
    </row>
    <row r="254" spans="2:18" ht="16.8" x14ac:dyDescent="0.3">
      <c r="B254" s="7" t="s">
        <v>148</v>
      </c>
      <c r="C254" s="7" t="s">
        <v>1146</v>
      </c>
      <c r="D254" s="7" t="s">
        <v>870</v>
      </c>
      <c r="E254" s="8">
        <v>33075</v>
      </c>
      <c r="F254" s="7">
        <v>31</v>
      </c>
      <c r="G254" s="7" t="s">
        <v>855</v>
      </c>
      <c r="H254" s="7">
        <f t="shared" si="12"/>
        <v>1</v>
      </c>
      <c r="I254" s="7" t="s">
        <v>859</v>
      </c>
      <c r="J254" s="7" t="s">
        <v>874</v>
      </c>
      <c r="K254" s="7" t="s">
        <v>1769</v>
      </c>
      <c r="L254" s="8">
        <v>36563</v>
      </c>
      <c r="M254" s="8"/>
      <c r="N254" s="7">
        <v>23</v>
      </c>
      <c r="O254" s="7" t="str">
        <f t="shared" si="13"/>
        <v/>
      </c>
      <c r="P254" s="7">
        <f t="shared" si="14"/>
        <v>1</v>
      </c>
      <c r="Q254" s="9">
        <v>586374</v>
      </c>
      <c r="R254" s="9">
        <f t="shared" si="15"/>
        <v>586374</v>
      </c>
    </row>
    <row r="255" spans="2:18" ht="16.8" x14ac:dyDescent="0.3">
      <c r="B255" s="7" t="s">
        <v>163</v>
      </c>
      <c r="C255" s="7" t="s">
        <v>1147</v>
      </c>
      <c r="D255" s="7" t="s">
        <v>860</v>
      </c>
      <c r="E255" s="8">
        <v>30439</v>
      </c>
      <c r="F255" s="7">
        <v>38</v>
      </c>
      <c r="G255" s="7" t="s">
        <v>855</v>
      </c>
      <c r="H255" s="7">
        <f t="shared" si="12"/>
        <v>1</v>
      </c>
      <c r="I255" s="7" t="s">
        <v>856</v>
      </c>
      <c r="J255" s="7" t="s">
        <v>875</v>
      </c>
      <c r="K255" s="7" t="s">
        <v>1769</v>
      </c>
      <c r="L255" s="8">
        <v>36862</v>
      </c>
      <c r="M255" s="8"/>
      <c r="N255" s="7">
        <v>23</v>
      </c>
      <c r="O255" s="7" t="str">
        <f t="shared" si="13"/>
        <v/>
      </c>
      <c r="P255" s="7">
        <f t="shared" si="14"/>
        <v>1</v>
      </c>
      <c r="Q255" s="9">
        <v>878659</v>
      </c>
      <c r="R255" s="9">
        <f t="shared" si="15"/>
        <v>878659</v>
      </c>
    </row>
    <row r="256" spans="2:18" ht="16.8" x14ac:dyDescent="0.3">
      <c r="B256" s="7" t="s">
        <v>164</v>
      </c>
      <c r="C256" s="7" t="s">
        <v>1148</v>
      </c>
      <c r="D256" s="7" t="s">
        <v>867</v>
      </c>
      <c r="E256" s="8">
        <v>32091</v>
      </c>
      <c r="F256" s="7">
        <v>33</v>
      </c>
      <c r="G256" s="7" t="s">
        <v>854</v>
      </c>
      <c r="H256" s="7">
        <f t="shared" si="12"/>
        <v>1</v>
      </c>
      <c r="I256" s="7" t="s">
        <v>897</v>
      </c>
      <c r="J256" s="7" t="s">
        <v>876</v>
      </c>
      <c r="K256" s="7" t="s">
        <v>1769</v>
      </c>
      <c r="L256" s="8">
        <v>39071</v>
      </c>
      <c r="M256" s="8"/>
      <c r="N256" s="7">
        <v>17</v>
      </c>
      <c r="O256" s="7" t="str">
        <f t="shared" si="13"/>
        <v/>
      </c>
      <c r="P256" s="7">
        <f t="shared" si="14"/>
        <v>1</v>
      </c>
      <c r="Q256" s="9">
        <v>516071</v>
      </c>
      <c r="R256" s="9">
        <f t="shared" si="15"/>
        <v>516071</v>
      </c>
    </row>
    <row r="257" spans="2:18" ht="16.8" x14ac:dyDescent="0.3">
      <c r="B257" s="7" t="s">
        <v>168</v>
      </c>
      <c r="C257" s="7" t="s">
        <v>1149</v>
      </c>
      <c r="D257" s="7" t="s">
        <v>860</v>
      </c>
      <c r="E257" s="8">
        <v>34960</v>
      </c>
      <c r="F257" s="7">
        <v>26</v>
      </c>
      <c r="G257" s="7" t="s">
        <v>855</v>
      </c>
      <c r="H257" s="7">
        <f t="shared" si="12"/>
        <v>1</v>
      </c>
      <c r="I257" s="7" t="s">
        <v>859</v>
      </c>
      <c r="J257" s="7" t="s">
        <v>875</v>
      </c>
      <c r="K257" s="7" t="s">
        <v>1769</v>
      </c>
      <c r="L257" s="8">
        <v>38306</v>
      </c>
      <c r="M257" s="8"/>
      <c r="N257" s="7">
        <v>19</v>
      </c>
      <c r="O257" s="7" t="str">
        <f t="shared" si="13"/>
        <v/>
      </c>
      <c r="P257" s="7">
        <f t="shared" si="14"/>
        <v>1</v>
      </c>
      <c r="Q257" s="9">
        <v>878659</v>
      </c>
      <c r="R257" s="9">
        <f t="shared" si="15"/>
        <v>878659</v>
      </c>
    </row>
    <row r="258" spans="2:18" ht="16.8" x14ac:dyDescent="0.3">
      <c r="B258" s="7" t="s">
        <v>174</v>
      </c>
      <c r="C258" s="7" t="s">
        <v>1150</v>
      </c>
      <c r="D258" s="7" t="s">
        <v>852</v>
      </c>
      <c r="E258" s="8">
        <v>31609</v>
      </c>
      <c r="F258" s="7">
        <v>35</v>
      </c>
      <c r="G258" s="7" t="s">
        <v>854</v>
      </c>
      <c r="H258" s="7" t="str">
        <f t="shared" si="12"/>
        <v/>
      </c>
      <c r="I258" s="7" t="s">
        <v>859</v>
      </c>
      <c r="J258" s="7" t="s">
        <v>876</v>
      </c>
      <c r="K258" s="7" t="s">
        <v>1769</v>
      </c>
      <c r="L258" s="8">
        <v>42281</v>
      </c>
      <c r="M258" s="8">
        <v>43083</v>
      </c>
      <c r="N258" s="7">
        <v>2</v>
      </c>
      <c r="O258" s="7">
        <f t="shared" si="13"/>
        <v>1</v>
      </c>
      <c r="P258" s="7" t="str">
        <f t="shared" si="14"/>
        <v/>
      </c>
      <c r="Q258" s="9">
        <v>780333</v>
      </c>
      <c r="R258" s="9">
        <f t="shared" si="15"/>
        <v>0</v>
      </c>
    </row>
    <row r="259" spans="2:18" ht="16.8" x14ac:dyDescent="0.3">
      <c r="B259" s="7" t="s">
        <v>179</v>
      </c>
      <c r="C259" s="7" t="s">
        <v>1151</v>
      </c>
      <c r="D259" s="7" t="s">
        <v>852</v>
      </c>
      <c r="E259" s="8">
        <v>32126</v>
      </c>
      <c r="F259" s="7">
        <v>33</v>
      </c>
      <c r="G259" s="7" t="s">
        <v>854</v>
      </c>
      <c r="H259" s="7" t="str">
        <f t="shared" si="12"/>
        <v/>
      </c>
      <c r="I259" s="7" t="s">
        <v>856</v>
      </c>
      <c r="J259" s="7" t="s">
        <v>876</v>
      </c>
      <c r="K259" s="7" t="s">
        <v>1769</v>
      </c>
      <c r="L259" s="8">
        <v>42338</v>
      </c>
      <c r="M259" s="8">
        <v>43165</v>
      </c>
      <c r="N259" s="7">
        <v>3</v>
      </c>
      <c r="O259" s="7">
        <f t="shared" si="13"/>
        <v>1</v>
      </c>
      <c r="P259" s="7" t="str">
        <f t="shared" si="14"/>
        <v/>
      </c>
      <c r="Q259" s="9">
        <v>780333</v>
      </c>
      <c r="R259" s="9">
        <f t="shared" si="15"/>
        <v>0</v>
      </c>
    </row>
    <row r="260" spans="2:18" ht="16.8" x14ac:dyDescent="0.3">
      <c r="B260" s="7" t="s">
        <v>186</v>
      </c>
      <c r="C260" s="7" t="s">
        <v>1152</v>
      </c>
      <c r="D260" s="7" t="s">
        <v>870</v>
      </c>
      <c r="E260" s="8">
        <v>34751</v>
      </c>
      <c r="F260" s="7">
        <v>26</v>
      </c>
      <c r="G260" s="7" t="s">
        <v>855</v>
      </c>
      <c r="H260" s="7" t="str">
        <f t="shared" si="12"/>
        <v/>
      </c>
      <c r="I260" s="7" t="s">
        <v>897</v>
      </c>
      <c r="J260" s="7" t="s">
        <v>874</v>
      </c>
      <c r="K260" s="7" t="s">
        <v>1769</v>
      </c>
      <c r="L260" s="8">
        <v>39596</v>
      </c>
      <c r="M260" s="8">
        <v>40552</v>
      </c>
      <c r="N260" s="7">
        <v>3</v>
      </c>
      <c r="O260" s="7">
        <f t="shared" si="13"/>
        <v>1</v>
      </c>
      <c r="P260" s="7" t="str">
        <f t="shared" si="14"/>
        <v/>
      </c>
      <c r="Q260" s="9">
        <v>586374</v>
      </c>
      <c r="R260" s="9">
        <f t="shared" si="15"/>
        <v>0</v>
      </c>
    </row>
    <row r="261" spans="2:18" ht="16.8" x14ac:dyDescent="0.3">
      <c r="B261" s="7" t="s">
        <v>190</v>
      </c>
      <c r="C261" s="7" t="s">
        <v>1153</v>
      </c>
      <c r="D261" s="7" t="s">
        <v>850</v>
      </c>
      <c r="E261" s="8">
        <v>34483</v>
      </c>
      <c r="F261" s="7">
        <v>27</v>
      </c>
      <c r="G261" s="7" t="s">
        <v>854</v>
      </c>
      <c r="H261" s="7" t="str">
        <f t="shared" si="12"/>
        <v/>
      </c>
      <c r="I261" s="7" t="s">
        <v>897</v>
      </c>
      <c r="J261" s="7" t="s">
        <v>872</v>
      </c>
      <c r="K261" s="7" t="s">
        <v>1769</v>
      </c>
      <c r="L261" s="8">
        <v>36669</v>
      </c>
      <c r="M261" s="8">
        <v>37560</v>
      </c>
      <c r="N261" s="7">
        <v>2</v>
      </c>
      <c r="O261" s="7">
        <f t="shared" si="13"/>
        <v>1</v>
      </c>
      <c r="P261" s="7" t="str">
        <f t="shared" si="14"/>
        <v/>
      </c>
      <c r="Q261" s="9">
        <v>625187</v>
      </c>
      <c r="R261" s="9">
        <f t="shared" si="15"/>
        <v>0</v>
      </c>
    </row>
    <row r="262" spans="2:18" ht="16.8" x14ac:dyDescent="0.3">
      <c r="B262" s="7" t="s">
        <v>203</v>
      </c>
      <c r="C262" s="7" t="s">
        <v>1154</v>
      </c>
      <c r="D262" s="7" t="s">
        <v>869</v>
      </c>
      <c r="E262" s="8">
        <v>30726</v>
      </c>
      <c r="F262" s="7">
        <v>37</v>
      </c>
      <c r="G262" s="7" t="s">
        <v>855</v>
      </c>
      <c r="H262" s="7" t="str">
        <f t="shared" si="12"/>
        <v/>
      </c>
      <c r="I262" s="7" t="s">
        <v>859</v>
      </c>
      <c r="J262" s="7" t="s">
        <v>873</v>
      </c>
      <c r="K262" s="7" t="s">
        <v>1769</v>
      </c>
      <c r="L262" s="8">
        <v>36646</v>
      </c>
      <c r="M262" s="8">
        <v>37532</v>
      </c>
      <c r="N262" s="7">
        <v>2</v>
      </c>
      <c r="O262" s="7">
        <f t="shared" si="13"/>
        <v>1</v>
      </c>
      <c r="P262" s="7" t="str">
        <f t="shared" si="14"/>
        <v/>
      </c>
      <c r="Q262" s="9">
        <v>588132</v>
      </c>
      <c r="R262" s="9">
        <f t="shared" si="15"/>
        <v>0</v>
      </c>
    </row>
    <row r="263" spans="2:18" ht="16.8" x14ac:dyDescent="0.3">
      <c r="B263" s="7" t="s">
        <v>220</v>
      </c>
      <c r="C263" s="7" t="s">
        <v>1155</v>
      </c>
      <c r="D263" s="7" t="s">
        <v>850</v>
      </c>
      <c r="E263" s="8">
        <v>35615</v>
      </c>
      <c r="F263" s="7">
        <v>24</v>
      </c>
      <c r="G263" s="7" t="s">
        <v>854</v>
      </c>
      <c r="H263" s="7">
        <f t="shared" si="12"/>
        <v>1</v>
      </c>
      <c r="I263" s="7" t="s">
        <v>897</v>
      </c>
      <c r="J263" s="7" t="s">
        <v>872</v>
      </c>
      <c r="K263" s="7" t="s">
        <v>1769</v>
      </c>
      <c r="L263" s="8">
        <v>43152</v>
      </c>
      <c r="M263" s="8"/>
      <c r="N263" s="7">
        <v>5</v>
      </c>
      <c r="O263" s="7" t="str">
        <f t="shared" si="13"/>
        <v/>
      </c>
      <c r="P263" s="7">
        <f t="shared" si="14"/>
        <v>1</v>
      </c>
      <c r="Q263" s="9">
        <v>625187</v>
      </c>
      <c r="R263" s="9">
        <f t="shared" si="15"/>
        <v>625187</v>
      </c>
    </row>
    <row r="264" spans="2:18" ht="16.8" x14ac:dyDescent="0.3">
      <c r="B264" s="7" t="s">
        <v>221</v>
      </c>
      <c r="C264" s="7" t="s">
        <v>1156</v>
      </c>
      <c r="D264" s="7" t="s">
        <v>849</v>
      </c>
      <c r="E264" s="8">
        <v>33115</v>
      </c>
      <c r="F264" s="7">
        <v>31</v>
      </c>
      <c r="G264" s="7" t="s">
        <v>854</v>
      </c>
      <c r="H264" s="7">
        <f t="shared" ref="H264:H327" si="16">IF(P264=1,1,"")</f>
        <v>1</v>
      </c>
      <c r="I264" s="7" t="s">
        <v>856</v>
      </c>
      <c r="J264" s="7" t="s">
        <v>872</v>
      </c>
      <c r="K264" s="7" t="s">
        <v>1769</v>
      </c>
      <c r="L264" s="8">
        <v>42059</v>
      </c>
      <c r="M264" s="8"/>
      <c r="N264" s="7">
        <v>8</v>
      </c>
      <c r="O264" s="7" t="str">
        <f t="shared" ref="O264:O327" si="17">IF(M264&gt;0,1,"")</f>
        <v/>
      </c>
      <c r="P264" s="7">
        <f t="shared" ref="P264:P327" si="18">IF(M264="",1,"")</f>
        <v>1</v>
      </c>
      <c r="Q264" s="9">
        <v>723432</v>
      </c>
      <c r="R264" s="9">
        <f t="shared" ref="R264:R327" si="19">IF(P264=1,Q264,0)</f>
        <v>723432</v>
      </c>
    </row>
    <row r="265" spans="2:18" ht="16.8" x14ac:dyDescent="0.3">
      <c r="B265" s="7" t="s">
        <v>222</v>
      </c>
      <c r="C265" s="7" t="s">
        <v>1157</v>
      </c>
      <c r="D265" s="7" t="s">
        <v>850</v>
      </c>
      <c r="E265" s="8">
        <v>34450</v>
      </c>
      <c r="F265" s="7">
        <v>27</v>
      </c>
      <c r="G265" s="7" t="s">
        <v>855</v>
      </c>
      <c r="H265" s="7">
        <f t="shared" si="16"/>
        <v>1</v>
      </c>
      <c r="I265" s="7" t="s">
        <v>897</v>
      </c>
      <c r="J265" s="7" t="s">
        <v>872</v>
      </c>
      <c r="K265" s="7" t="s">
        <v>1769</v>
      </c>
      <c r="L265" s="8">
        <v>36822</v>
      </c>
      <c r="M265" s="8"/>
      <c r="N265" s="7">
        <v>23</v>
      </c>
      <c r="O265" s="7" t="str">
        <f t="shared" si="17"/>
        <v/>
      </c>
      <c r="P265" s="7">
        <f t="shared" si="18"/>
        <v>1</v>
      </c>
      <c r="Q265" s="9">
        <v>625187</v>
      </c>
      <c r="R265" s="9">
        <f t="shared" si="19"/>
        <v>625187</v>
      </c>
    </row>
    <row r="266" spans="2:18" ht="16.8" x14ac:dyDescent="0.3">
      <c r="B266" s="7" t="s">
        <v>224</v>
      </c>
      <c r="C266" s="7" t="s">
        <v>1158</v>
      </c>
      <c r="D266" s="7" t="s">
        <v>850</v>
      </c>
      <c r="E266" s="8">
        <v>35768</v>
      </c>
      <c r="F266" s="7">
        <v>23</v>
      </c>
      <c r="G266" s="7" t="s">
        <v>854</v>
      </c>
      <c r="H266" s="7">
        <f t="shared" si="16"/>
        <v>1</v>
      </c>
      <c r="I266" s="7" t="s">
        <v>856</v>
      </c>
      <c r="J266" s="7" t="s">
        <v>872</v>
      </c>
      <c r="K266" s="7" t="s">
        <v>1769</v>
      </c>
      <c r="L266" s="8">
        <v>40119</v>
      </c>
      <c r="M266" s="8"/>
      <c r="N266" s="7">
        <v>14</v>
      </c>
      <c r="O266" s="7" t="str">
        <f t="shared" si="17"/>
        <v/>
      </c>
      <c r="P266" s="7">
        <f t="shared" si="18"/>
        <v>1</v>
      </c>
      <c r="Q266" s="9">
        <v>625187</v>
      </c>
      <c r="R266" s="9">
        <f t="shared" si="19"/>
        <v>625187</v>
      </c>
    </row>
    <row r="267" spans="2:18" ht="16.8" x14ac:dyDescent="0.3">
      <c r="B267" s="7" t="s">
        <v>229</v>
      </c>
      <c r="C267" s="7" t="s">
        <v>1159</v>
      </c>
      <c r="D267" s="7" t="s">
        <v>850</v>
      </c>
      <c r="E267" s="8">
        <v>29951</v>
      </c>
      <c r="F267" s="7">
        <v>39</v>
      </c>
      <c r="G267" s="7" t="s">
        <v>854</v>
      </c>
      <c r="H267" s="7">
        <f t="shared" si="16"/>
        <v>1</v>
      </c>
      <c r="I267" s="7" t="s">
        <v>857</v>
      </c>
      <c r="J267" s="7" t="s">
        <v>872</v>
      </c>
      <c r="K267" s="7" t="s">
        <v>1769</v>
      </c>
      <c r="L267" s="8">
        <v>39472</v>
      </c>
      <c r="M267" s="8"/>
      <c r="N267" s="7">
        <v>15</v>
      </c>
      <c r="O267" s="7" t="str">
        <f t="shared" si="17"/>
        <v/>
      </c>
      <c r="P267" s="7">
        <f t="shared" si="18"/>
        <v>1</v>
      </c>
      <c r="Q267" s="9">
        <v>625187</v>
      </c>
      <c r="R267" s="9">
        <f t="shared" si="19"/>
        <v>625187</v>
      </c>
    </row>
    <row r="268" spans="2:18" ht="16.8" x14ac:dyDescent="0.3">
      <c r="B268" s="7" t="s">
        <v>243</v>
      </c>
      <c r="C268" s="7" t="s">
        <v>1160</v>
      </c>
      <c r="D268" s="7" t="s">
        <v>863</v>
      </c>
      <c r="E268" s="8">
        <v>36289</v>
      </c>
      <c r="F268" s="7">
        <v>22</v>
      </c>
      <c r="G268" s="7" t="s">
        <v>855</v>
      </c>
      <c r="H268" s="7">
        <f t="shared" si="16"/>
        <v>1</v>
      </c>
      <c r="I268" s="7" t="s">
        <v>897</v>
      </c>
      <c r="J268" s="7" t="s">
        <v>873</v>
      </c>
      <c r="K268" s="7" t="s">
        <v>1769</v>
      </c>
      <c r="L268" s="8">
        <v>36707</v>
      </c>
      <c r="M268" s="8"/>
      <c r="N268" s="7">
        <v>23</v>
      </c>
      <c r="O268" s="7" t="str">
        <f t="shared" si="17"/>
        <v/>
      </c>
      <c r="P268" s="7">
        <f t="shared" si="18"/>
        <v>1</v>
      </c>
      <c r="Q268" s="9">
        <v>755713</v>
      </c>
      <c r="R268" s="9">
        <f t="shared" si="19"/>
        <v>755713</v>
      </c>
    </row>
    <row r="269" spans="2:18" ht="16.8" x14ac:dyDescent="0.3">
      <c r="B269" s="7" t="s">
        <v>246</v>
      </c>
      <c r="C269" s="7" t="s">
        <v>1161</v>
      </c>
      <c r="D269" s="7" t="s">
        <v>850</v>
      </c>
      <c r="E269" s="8">
        <v>29917</v>
      </c>
      <c r="F269" s="7">
        <v>39</v>
      </c>
      <c r="G269" s="7" t="s">
        <v>854</v>
      </c>
      <c r="H269" s="7">
        <f t="shared" si="16"/>
        <v>1</v>
      </c>
      <c r="I269" s="7" t="s">
        <v>897</v>
      </c>
      <c r="J269" s="7" t="s">
        <v>872</v>
      </c>
      <c r="K269" s="7" t="s">
        <v>1769</v>
      </c>
      <c r="L269" s="8">
        <v>37337</v>
      </c>
      <c r="M269" s="8"/>
      <c r="N269" s="7">
        <v>21</v>
      </c>
      <c r="O269" s="7" t="str">
        <f t="shared" si="17"/>
        <v/>
      </c>
      <c r="P269" s="7">
        <f t="shared" si="18"/>
        <v>1</v>
      </c>
      <c r="Q269" s="9">
        <v>625187</v>
      </c>
      <c r="R269" s="9">
        <f t="shared" si="19"/>
        <v>625187</v>
      </c>
    </row>
    <row r="270" spans="2:18" ht="16.8" x14ac:dyDescent="0.3">
      <c r="B270" s="7" t="s">
        <v>251</v>
      </c>
      <c r="C270" s="7" t="s">
        <v>1162</v>
      </c>
      <c r="D270" s="7" t="s">
        <v>849</v>
      </c>
      <c r="E270" s="8">
        <v>32796</v>
      </c>
      <c r="F270" s="7">
        <v>32</v>
      </c>
      <c r="G270" s="7" t="s">
        <v>855</v>
      </c>
      <c r="H270" s="7">
        <f t="shared" si="16"/>
        <v>1</v>
      </c>
      <c r="I270" s="7" t="s">
        <v>857</v>
      </c>
      <c r="J270" s="7" t="s">
        <v>872</v>
      </c>
      <c r="K270" s="7" t="s">
        <v>1769</v>
      </c>
      <c r="L270" s="8">
        <v>41788</v>
      </c>
      <c r="M270" s="8"/>
      <c r="N270" s="7">
        <v>9</v>
      </c>
      <c r="O270" s="7" t="str">
        <f t="shared" si="17"/>
        <v/>
      </c>
      <c r="P270" s="7">
        <f t="shared" si="18"/>
        <v>1</v>
      </c>
      <c r="Q270" s="9">
        <v>723432</v>
      </c>
      <c r="R270" s="9">
        <f t="shared" si="19"/>
        <v>723432</v>
      </c>
    </row>
    <row r="271" spans="2:18" ht="16.8" x14ac:dyDescent="0.3">
      <c r="B271" s="7" t="s">
        <v>273</v>
      </c>
      <c r="C271" s="7" t="s">
        <v>1163</v>
      </c>
      <c r="D271" s="7" t="s">
        <v>867</v>
      </c>
      <c r="E271" s="8">
        <v>32507</v>
      </c>
      <c r="F271" s="7">
        <v>32</v>
      </c>
      <c r="G271" s="7" t="s">
        <v>855</v>
      </c>
      <c r="H271" s="7">
        <f t="shared" si="16"/>
        <v>1</v>
      </c>
      <c r="I271" s="7" t="s">
        <v>858</v>
      </c>
      <c r="J271" s="7" t="s">
        <v>876</v>
      </c>
      <c r="K271" s="7" t="s">
        <v>1769</v>
      </c>
      <c r="L271" s="8">
        <v>39660</v>
      </c>
      <c r="M271" s="8"/>
      <c r="N271" s="7">
        <v>15</v>
      </c>
      <c r="O271" s="7" t="str">
        <f t="shared" si="17"/>
        <v/>
      </c>
      <c r="P271" s="7">
        <f t="shared" si="18"/>
        <v>1</v>
      </c>
      <c r="Q271" s="9">
        <v>516071</v>
      </c>
      <c r="R271" s="9">
        <f t="shared" si="19"/>
        <v>516071</v>
      </c>
    </row>
    <row r="272" spans="2:18" ht="16.8" x14ac:dyDescent="0.3">
      <c r="B272" s="7" t="s">
        <v>275</v>
      </c>
      <c r="C272" s="7" t="s">
        <v>1164</v>
      </c>
      <c r="D272" s="7" t="s">
        <v>849</v>
      </c>
      <c r="E272" s="8">
        <v>35554</v>
      </c>
      <c r="F272" s="7">
        <v>24</v>
      </c>
      <c r="G272" s="7" t="s">
        <v>854</v>
      </c>
      <c r="H272" s="7">
        <f t="shared" si="16"/>
        <v>1</v>
      </c>
      <c r="I272" s="7" t="s">
        <v>857</v>
      </c>
      <c r="J272" s="7" t="s">
        <v>872</v>
      </c>
      <c r="K272" s="7" t="s">
        <v>1769</v>
      </c>
      <c r="L272" s="8">
        <v>43854</v>
      </c>
      <c r="M272" s="8"/>
      <c r="N272" s="7">
        <v>3</v>
      </c>
      <c r="O272" s="7" t="str">
        <f t="shared" si="17"/>
        <v/>
      </c>
      <c r="P272" s="7">
        <f t="shared" si="18"/>
        <v>1</v>
      </c>
      <c r="Q272" s="9">
        <v>723432</v>
      </c>
      <c r="R272" s="9">
        <f t="shared" si="19"/>
        <v>723432</v>
      </c>
    </row>
    <row r="273" spans="2:18" ht="16.8" x14ac:dyDescent="0.3">
      <c r="B273" s="7" t="s">
        <v>282</v>
      </c>
      <c r="C273" s="7" t="s">
        <v>1165</v>
      </c>
      <c r="D273" s="7" t="s">
        <v>860</v>
      </c>
      <c r="E273" s="8">
        <v>31981</v>
      </c>
      <c r="F273" s="7">
        <v>34</v>
      </c>
      <c r="G273" s="7" t="s">
        <v>855</v>
      </c>
      <c r="H273" s="7">
        <f t="shared" si="16"/>
        <v>1</v>
      </c>
      <c r="I273" s="7" t="s">
        <v>897</v>
      </c>
      <c r="J273" s="7" t="s">
        <v>875</v>
      </c>
      <c r="K273" s="7" t="s">
        <v>1769</v>
      </c>
      <c r="L273" s="8">
        <v>42762</v>
      </c>
      <c r="M273" s="8"/>
      <c r="N273" s="7">
        <v>6</v>
      </c>
      <c r="O273" s="7" t="str">
        <f t="shared" si="17"/>
        <v/>
      </c>
      <c r="P273" s="7">
        <f t="shared" si="18"/>
        <v>1</v>
      </c>
      <c r="Q273" s="9">
        <v>878659</v>
      </c>
      <c r="R273" s="9">
        <f t="shared" si="19"/>
        <v>878659</v>
      </c>
    </row>
    <row r="274" spans="2:18" ht="16.8" x14ac:dyDescent="0.3">
      <c r="B274" s="7" t="s">
        <v>285</v>
      </c>
      <c r="C274" s="7" t="s">
        <v>1166</v>
      </c>
      <c r="D274" s="7" t="s">
        <v>850</v>
      </c>
      <c r="E274" s="8">
        <v>31328</v>
      </c>
      <c r="F274" s="7">
        <v>36</v>
      </c>
      <c r="G274" s="7" t="s">
        <v>854</v>
      </c>
      <c r="H274" s="7">
        <f t="shared" si="16"/>
        <v>1</v>
      </c>
      <c r="I274" s="7" t="s">
        <v>897</v>
      </c>
      <c r="J274" s="7" t="s">
        <v>872</v>
      </c>
      <c r="K274" s="7" t="s">
        <v>1769</v>
      </c>
      <c r="L274" s="8">
        <v>42244</v>
      </c>
      <c r="M274" s="8"/>
      <c r="N274" s="7">
        <v>8</v>
      </c>
      <c r="O274" s="7" t="str">
        <f t="shared" si="17"/>
        <v/>
      </c>
      <c r="P274" s="7">
        <f t="shared" si="18"/>
        <v>1</v>
      </c>
      <c r="Q274" s="9">
        <v>625187</v>
      </c>
      <c r="R274" s="9">
        <f t="shared" si="19"/>
        <v>625187</v>
      </c>
    </row>
    <row r="275" spans="2:18" ht="16.8" x14ac:dyDescent="0.3">
      <c r="B275" s="7" t="s">
        <v>288</v>
      </c>
      <c r="C275" s="7" t="s">
        <v>1167</v>
      </c>
      <c r="D275" s="7" t="s">
        <v>860</v>
      </c>
      <c r="E275" s="8">
        <v>36028</v>
      </c>
      <c r="F275" s="7">
        <v>23</v>
      </c>
      <c r="G275" s="7" t="s">
        <v>854</v>
      </c>
      <c r="H275" s="7">
        <f t="shared" si="16"/>
        <v>1</v>
      </c>
      <c r="I275" s="7" t="s">
        <v>857</v>
      </c>
      <c r="J275" s="7" t="s">
        <v>875</v>
      </c>
      <c r="K275" s="7" t="s">
        <v>1769</v>
      </c>
      <c r="L275" s="8">
        <v>40125</v>
      </c>
      <c r="M275" s="8"/>
      <c r="N275" s="7">
        <v>14</v>
      </c>
      <c r="O275" s="7" t="str">
        <f t="shared" si="17"/>
        <v/>
      </c>
      <c r="P275" s="7">
        <f t="shared" si="18"/>
        <v>1</v>
      </c>
      <c r="Q275" s="9">
        <v>878659</v>
      </c>
      <c r="R275" s="9">
        <f t="shared" si="19"/>
        <v>878659</v>
      </c>
    </row>
    <row r="276" spans="2:18" ht="16.8" x14ac:dyDescent="0.3">
      <c r="B276" s="7" t="s">
        <v>293</v>
      </c>
      <c r="C276" s="7" t="s">
        <v>1168</v>
      </c>
      <c r="D276" s="7" t="s">
        <v>867</v>
      </c>
      <c r="E276" s="8">
        <v>34769</v>
      </c>
      <c r="F276" s="7">
        <v>26</v>
      </c>
      <c r="G276" s="7" t="s">
        <v>855</v>
      </c>
      <c r="H276" s="7">
        <f t="shared" si="16"/>
        <v>1</v>
      </c>
      <c r="I276" s="7" t="s">
        <v>897</v>
      </c>
      <c r="J276" s="7" t="s">
        <v>876</v>
      </c>
      <c r="K276" s="7" t="s">
        <v>1769</v>
      </c>
      <c r="L276" s="8">
        <v>42629</v>
      </c>
      <c r="M276" s="8"/>
      <c r="N276" s="7">
        <v>7</v>
      </c>
      <c r="O276" s="7" t="str">
        <f t="shared" si="17"/>
        <v/>
      </c>
      <c r="P276" s="7">
        <f t="shared" si="18"/>
        <v>1</v>
      </c>
      <c r="Q276" s="9">
        <v>516071</v>
      </c>
      <c r="R276" s="9">
        <f t="shared" si="19"/>
        <v>516071</v>
      </c>
    </row>
    <row r="277" spans="2:18" ht="16.8" x14ac:dyDescent="0.3">
      <c r="B277" s="7" t="s">
        <v>300</v>
      </c>
      <c r="C277" s="7" t="s">
        <v>1169</v>
      </c>
      <c r="D277" s="7" t="s">
        <v>850</v>
      </c>
      <c r="E277" s="8">
        <v>31856</v>
      </c>
      <c r="F277" s="7">
        <v>34</v>
      </c>
      <c r="G277" s="7" t="s">
        <v>855</v>
      </c>
      <c r="H277" s="7" t="str">
        <f t="shared" si="16"/>
        <v/>
      </c>
      <c r="I277" s="7" t="s">
        <v>859</v>
      </c>
      <c r="J277" s="7" t="s">
        <v>872</v>
      </c>
      <c r="K277" s="7" t="s">
        <v>1769</v>
      </c>
      <c r="L277" s="8">
        <v>37181</v>
      </c>
      <c r="M277" s="8">
        <v>38028</v>
      </c>
      <c r="N277" s="7">
        <v>3</v>
      </c>
      <c r="O277" s="7">
        <f t="shared" si="17"/>
        <v>1</v>
      </c>
      <c r="P277" s="7" t="str">
        <f t="shared" si="18"/>
        <v/>
      </c>
      <c r="Q277" s="9">
        <v>625187</v>
      </c>
      <c r="R277" s="9">
        <f t="shared" si="19"/>
        <v>0</v>
      </c>
    </row>
    <row r="278" spans="2:18" ht="16.8" x14ac:dyDescent="0.3">
      <c r="B278" s="7" t="s">
        <v>308</v>
      </c>
      <c r="C278" s="7" t="s">
        <v>1170</v>
      </c>
      <c r="D278" s="7" t="s">
        <v>863</v>
      </c>
      <c r="E278" s="8">
        <v>34848</v>
      </c>
      <c r="F278" s="7">
        <v>26</v>
      </c>
      <c r="G278" s="7" t="s">
        <v>854</v>
      </c>
      <c r="H278" s="7" t="str">
        <f t="shared" si="16"/>
        <v/>
      </c>
      <c r="I278" s="7" t="s">
        <v>856</v>
      </c>
      <c r="J278" s="7" t="s">
        <v>873</v>
      </c>
      <c r="K278" s="7" t="s">
        <v>1769</v>
      </c>
      <c r="L278" s="8">
        <v>43754</v>
      </c>
      <c r="M278" s="8">
        <v>44750</v>
      </c>
      <c r="N278" s="7">
        <v>3</v>
      </c>
      <c r="O278" s="7">
        <f t="shared" si="17"/>
        <v>1</v>
      </c>
      <c r="P278" s="7" t="str">
        <f t="shared" si="18"/>
        <v/>
      </c>
      <c r="Q278" s="9">
        <v>755713</v>
      </c>
      <c r="R278" s="9">
        <f t="shared" si="19"/>
        <v>0</v>
      </c>
    </row>
    <row r="279" spans="2:18" ht="16.8" x14ac:dyDescent="0.3">
      <c r="B279" s="7" t="s">
        <v>311</v>
      </c>
      <c r="C279" s="7" t="s">
        <v>1171</v>
      </c>
      <c r="D279" s="7" t="s">
        <v>867</v>
      </c>
      <c r="E279" s="8">
        <v>35213</v>
      </c>
      <c r="F279" s="7">
        <v>25</v>
      </c>
      <c r="G279" s="7" t="s">
        <v>855</v>
      </c>
      <c r="H279" s="7">
        <f t="shared" si="16"/>
        <v>1</v>
      </c>
      <c r="I279" s="7" t="s">
        <v>897</v>
      </c>
      <c r="J279" s="7" t="s">
        <v>876</v>
      </c>
      <c r="K279" s="7" t="s">
        <v>1769</v>
      </c>
      <c r="L279" s="8">
        <v>42862</v>
      </c>
      <c r="M279" s="8"/>
      <c r="N279" s="7">
        <v>6</v>
      </c>
      <c r="O279" s="7" t="str">
        <f t="shared" si="17"/>
        <v/>
      </c>
      <c r="P279" s="7">
        <f t="shared" si="18"/>
        <v>1</v>
      </c>
      <c r="Q279" s="9">
        <v>516071</v>
      </c>
      <c r="R279" s="9">
        <f t="shared" si="19"/>
        <v>516071</v>
      </c>
    </row>
    <row r="280" spans="2:18" ht="16.8" x14ac:dyDescent="0.3">
      <c r="B280" s="7" t="s">
        <v>329</v>
      </c>
      <c r="C280" s="7" t="s">
        <v>1172</v>
      </c>
      <c r="D280" s="7" t="s">
        <v>868</v>
      </c>
      <c r="E280" s="8">
        <v>33866</v>
      </c>
      <c r="F280" s="7">
        <v>29</v>
      </c>
      <c r="G280" s="7" t="s">
        <v>855</v>
      </c>
      <c r="H280" s="7">
        <f t="shared" si="16"/>
        <v>1</v>
      </c>
      <c r="I280" s="7" t="s">
        <v>858</v>
      </c>
      <c r="J280" s="7" t="s">
        <v>875</v>
      </c>
      <c r="K280" s="7" t="s">
        <v>1769</v>
      </c>
      <c r="L280" s="8">
        <v>41445</v>
      </c>
      <c r="M280" s="8"/>
      <c r="N280" s="7">
        <v>10</v>
      </c>
      <c r="O280" s="7" t="str">
        <f t="shared" si="17"/>
        <v/>
      </c>
      <c r="P280" s="7">
        <f t="shared" si="18"/>
        <v>1</v>
      </c>
      <c r="Q280" s="9">
        <v>650876</v>
      </c>
      <c r="R280" s="9">
        <f t="shared" si="19"/>
        <v>650876</v>
      </c>
    </row>
    <row r="281" spans="2:18" ht="16.8" x14ac:dyDescent="0.3">
      <c r="B281" s="7" t="s">
        <v>330</v>
      </c>
      <c r="C281" s="7" t="s">
        <v>1173</v>
      </c>
      <c r="D281" s="7" t="s">
        <v>865</v>
      </c>
      <c r="E281" s="8">
        <v>29847</v>
      </c>
      <c r="F281" s="7">
        <v>40</v>
      </c>
      <c r="G281" s="7" t="s">
        <v>854</v>
      </c>
      <c r="H281" s="7">
        <f t="shared" si="16"/>
        <v>1</v>
      </c>
      <c r="I281" s="7" t="s">
        <v>897</v>
      </c>
      <c r="J281" s="7" t="s">
        <v>874</v>
      </c>
      <c r="K281" s="7" t="s">
        <v>1769</v>
      </c>
      <c r="L281" s="8">
        <v>38946</v>
      </c>
      <c r="M281" s="8"/>
      <c r="N281" s="7">
        <v>17</v>
      </c>
      <c r="O281" s="7" t="str">
        <f t="shared" si="17"/>
        <v/>
      </c>
      <c r="P281" s="7">
        <f t="shared" si="18"/>
        <v>1</v>
      </c>
      <c r="Q281" s="9">
        <v>747368</v>
      </c>
      <c r="R281" s="9">
        <f t="shared" si="19"/>
        <v>747368</v>
      </c>
    </row>
    <row r="282" spans="2:18" ht="16.8" x14ac:dyDescent="0.3">
      <c r="B282" s="7" t="s">
        <v>338</v>
      </c>
      <c r="C282" s="7" t="s">
        <v>1174</v>
      </c>
      <c r="D282" s="7" t="s">
        <v>863</v>
      </c>
      <c r="E282" s="8">
        <v>31193</v>
      </c>
      <c r="F282" s="7">
        <v>36</v>
      </c>
      <c r="G282" s="7" t="s">
        <v>855</v>
      </c>
      <c r="H282" s="7">
        <f t="shared" si="16"/>
        <v>1</v>
      </c>
      <c r="I282" s="7" t="s">
        <v>856</v>
      </c>
      <c r="J282" s="7" t="s">
        <v>873</v>
      </c>
      <c r="K282" s="7" t="s">
        <v>1769</v>
      </c>
      <c r="L282" s="8">
        <v>37123</v>
      </c>
      <c r="M282" s="8"/>
      <c r="N282" s="7">
        <v>22</v>
      </c>
      <c r="O282" s="7" t="str">
        <f t="shared" si="17"/>
        <v/>
      </c>
      <c r="P282" s="7">
        <f t="shared" si="18"/>
        <v>1</v>
      </c>
      <c r="Q282" s="9">
        <v>755713</v>
      </c>
      <c r="R282" s="9">
        <f t="shared" si="19"/>
        <v>755713</v>
      </c>
    </row>
    <row r="283" spans="2:18" ht="16.8" x14ac:dyDescent="0.3">
      <c r="B283" s="7" t="s">
        <v>358</v>
      </c>
      <c r="C283" s="7" t="s">
        <v>1175</v>
      </c>
      <c r="D283" s="7" t="s">
        <v>863</v>
      </c>
      <c r="E283" s="8">
        <v>31041</v>
      </c>
      <c r="F283" s="7">
        <v>36</v>
      </c>
      <c r="G283" s="7" t="s">
        <v>855</v>
      </c>
      <c r="H283" s="7">
        <f t="shared" si="16"/>
        <v>1</v>
      </c>
      <c r="I283" s="7" t="s">
        <v>857</v>
      </c>
      <c r="J283" s="7" t="s">
        <v>873</v>
      </c>
      <c r="K283" s="7" t="s">
        <v>1769</v>
      </c>
      <c r="L283" s="8">
        <v>42992</v>
      </c>
      <c r="M283" s="8"/>
      <c r="N283" s="7">
        <v>6</v>
      </c>
      <c r="O283" s="7" t="str">
        <f t="shared" si="17"/>
        <v/>
      </c>
      <c r="P283" s="7">
        <f t="shared" si="18"/>
        <v>1</v>
      </c>
      <c r="Q283" s="9">
        <v>755713</v>
      </c>
      <c r="R283" s="9">
        <f t="shared" si="19"/>
        <v>755713</v>
      </c>
    </row>
    <row r="284" spans="2:18" ht="16.8" x14ac:dyDescent="0.3">
      <c r="B284" s="7" t="s">
        <v>379</v>
      </c>
      <c r="C284" s="7" t="s">
        <v>1176</v>
      </c>
      <c r="D284" s="7" t="s">
        <v>863</v>
      </c>
      <c r="E284" s="8">
        <v>32525</v>
      </c>
      <c r="F284" s="7">
        <v>32</v>
      </c>
      <c r="G284" s="7" t="s">
        <v>855</v>
      </c>
      <c r="H284" s="7">
        <f t="shared" si="16"/>
        <v>1</v>
      </c>
      <c r="I284" s="7" t="s">
        <v>856</v>
      </c>
      <c r="J284" s="7" t="s">
        <v>873</v>
      </c>
      <c r="K284" s="7" t="s">
        <v>1769</v>
      </c>
      <c r="L284" s="8">
        <v>43064</v>
      </c>
      <c r="M284" s="8"/>
      <c r="N284" s="7">
        <v>6</v>
      </c>
      <c r="O284" s="7" t="str">
        <f t="shared" si="17"/>
        <v/>
      </c>
      <c r="P284" s="7">
        <f t="shared" si="18"/>
        <v>1</v>
      </c>
      <c r="Q284" s="9">
        <v>755713</v>
      </c>
      <c r="R284" s="9">
        <f t="shared" si="19"/>
        <v>755713</v>
      </c>
    </row>
    <row r="285" spans="2:18" ht="16.8" x14ac:dyDescent="0.3">
      <c r="B285" s="7" t="s">
        <v>384</v>
      </c>
      <c r="C285" s="7" t="s">
        <v>1177</v>
      </c>
      <c r="D285" s="7" t="s">
        <v>863</v>
      </c>
      <c r="E285" s="8">
        <v>36541</v>
      </c>
      <c r="F285" s="7">
        <v>21</v>
      </c>
      <c r="G285" s="7" t="s">
        <v>855</v>
      </c>
      <c r="H285" s="7">
        <f t="shared" si="16"/>
        <v>1</v>
      </c>
      <c r="I285" s="7" t="s">
        <v>859</v>
      </c>
      <c r="J285" s="7" t="s">
        <v>873</v>
      </c>
      <c r="K285" s="7" t="s">
        <v>1769</v>
      </c>
      <c r="L285" s="8">
        <v>36633</v>
      </c>
      <c r="M285" s="8"/>
      <c r="N285" s="7">
        <v>23</v>
      </c>
      <c r="O285" s="7" t="str">
        <f t="shared" si="17"/>
        <v/>
      </c>
      <c r="P285" s="7">
        <f t="shared" si="18"/>
        <v>1</v>
      </c>
      <c r="Q285" s="9">
        <v>755713</v>
      </c>
      <c r="R285" s="9">
        <f t="shared" si="19"/>
        <v>755713</v>
      </c>
    </row>
    <row r="286" spans="2:18" ht="16.8" x14ac:dyDescent="0.3">
      <c r="B286" s="7" t="s">
        <v>387</v>
      </c>
      <c r="C286" s="7" t="s">
        <v>1178</v>
      </c>
      <c r="D286" s="7" t="s">
        <v>866</v>
      </c>
      <c r="E286" s="8">
        <v>29709</v>
      </c>
      <c r="F286" s="7">
        <v>40</v>
      </c>
      <c r="G286" s="7" t="s">
        <v>854</v>
      </c>
      <c r="H286" s="7">
        <f t="shared" si="16"/>
        <v>1</v>
      </c>
      <c r="I286" s="7" t="s">
        <v>897</v>
      </c>
      <c r="J286" s="7" t="s">
        <v>871</v>
      </c>
      <c r="K286" s="7" t="s">
        <v>1769</v>
      </c>
      <c r="L286" s="8">
        <v>39371</v>
      </c>
      <c r="M286" s="8"/>
      <c r="N286" s="7">
        <v>16</v>
      </c>
      <c r="O286" s="7" t="str">
        <f t="shared" si="17"/>
        <v/>
      </c>
      <c r="P286" s="7">
        <f t="shared" si="18"/>
        <v>1</v>
      </c>
      <c r="Q286" s="9">
        <v>568377</v>
      </c>
      <c r="R286" s="9">
        <f t="shared" si="19"/>
        <v>568377</v>
      </c>
    </row>
    <row r="287" spans="2:18" ht="16.8" x14ac:dyDescent="0.3">
      <c r="B287" s="7" t="s">
        <v>394</v>
      </c>
      <c r="C287" s="7" t="s">
        <v>1179</v>
      </c>
      <c r="D287" s="7" t="s">
        <v>868</v>
      </c>
      <c r="E287" s="8">
        <v>33464</v>
      </c>
      <c r="F287" s="7">
        <v>30</v>
      </c>
      <c r="G287" s="7" t="s">
        <v>855</v>
      </c>
      <c r="H287" s="7">
        <f t="shared" si="16"/>
        <v>1</v>
      </c>
      <c r="I287" s="7" t="s">
        <v>897</v>
      </c>
      <c r="J287" s="7" t="s">
        <v>875</v>
      </c>
      <c r="K287" s="7" t="s">
        <v>1769</v>
      </c>
      <c r="L287" s="8">
        <v>38079</v>
      </c>
      <c r="M287" s="8"/>
      <c r="N287" s="7">
        <v>19</v>
      </c>
      <c r="O287" s="7" t="str">
        <f t="shared" si="17"/>
        <v/>
      </c>
      <c r="P287" s="7">
        <f t="shared" si="18"/>
        <v>1</v>
      </c>
      <c r="Q287" s="9">
        <v>650876</v>
      </c>
      <c r="R287" s="9">
        <f t="shared" si="19"/>
        <v>650876</v>
      </c>
    </row>
    <row r="288" spans="2:18" ht="16.8" x14ac:dyDescent="0.3">
      <c r="B288" s="7" t="s">
        <v>396</v>
      </c>
      <c r="C288" s="7" t="s">
        <v>1180</v>
      </c>
      <c r="D288" s="7" t="s">
        <v>852</v>
      </c>
      <c r="E288" s="8">
        <v>36539</v>
      </c>
      <c r="F288" s="7">
        <v>21</v>
      </c>
      <c r="G288" s="7" t="s">
        <v>854</v>
      </c>
      <c r="H288" s="7">
        <f t="shared" si="16"/>
        <v>1</v>
      </c>
      <c r="I288" s="7" t="s">
        <v>856</v>
      </c>
      <c r="J288" s="7" t="s">
        <v>876</v>
      </c>
      <c r="K288" s="7" t="s">
        <v>1769</v>
      </c>
      <c r="L288" s="8">
        <v>41347</v>
      </c>
      <c r="M288" s="8"/>
      <c r="N288" s="7">
        <v>10</v>
      </c>
      <c r="O288" s="7" t="str">
        <f t="shared" si="17"/>
        <v/>
      </c>
      <c r="P288" s="7">
        <f t="shared" si="18"/>
        <v>1</v>
      </c>
      <c r="Q288" s="9">
        <v>780333</v>
      </c>
      <c r="R288" s="9">
        <f t="shared" si="19"/>
        <v>780333</v>
      </c>
    </row>
    <row r="289" spans="2:18" ht="16.8" x14ac:dyDescent="0.3">
      <c r="B289" s="7" t="s">
        <v>410</v>
      </c>
      <c r="C289" s="7" t="s">
        <v>1181</v>
      </c>
      <c r="D289" s="7" t="s">
        <v>870</v>
      </c>
      <c r="E289" s="8">
        <v>35607</v>
      </c>
      <c r="F289" s="7">
        <v>24</v>
      </c>
      <c r="G289" s="7" t="s">
        <v>855</v>
      </c>
      <c r="H289" s="7">
        <f t="shared" si="16"/>
        <v>1</v>
      </c>
      <c r="I289" s="7" t="s">
        <v>897</v>
      </c>
      <c r="J289" s="7" t="s">
        <v>874</v>
      </c>
      <c r="K289" s="7" t="s">
        <v>1769</v>
      </c>
      <c r="L289" s="8">
        <v>36688</v>
      </c>
      <c r="M289" s="8"/>
      <c r="N289" s="7">
        <v>23</v>
      </c>
      <c r="O289" s="7" t="str">
        <f t="shared" si="17"/>
        <v/>
      </c>
      <c r="P289" s="7">
        <f t="shared" si="18"/>
        <v>1</v>
      </c>
      <c r="Q289" s="9">
        <v>586374</v>
      </c>
      <c r="R289" s="9">
        <f t="shared" si="19"/>
        <v>586374</v>
      </c>
    </row>
    <row r="290" spans="2:18" ht="16.8" x14ac:dyDescent="0.3">
      <c r="B290" s="7" t="s">
        <v>412</v>
      </c>
      <c r="C290" s="7" t="s">
        <v>1182</v>
      </c>
      <c r="D290" s="7" t="s">
        <v>863</v>
      </c>
      <c r="E290" s="8">
        <v>35431</v>
      </c>
      <c r="F290" s="7">
        <v>24</v>
      </c>
      <c r="G290" s="7" t="s">
        <v>854</v>
      </c>
      <c r="H290" s="7" t="str">
        <f t="shared" si="16"/>
        <v/>
      </c>
      <c r="I290" s="7" t="s">
        <v>858</v>
      </c>
      <c r="J290" s="7" t="s">
        <v>873</v>
      </c>
      <c r="K290" s="7" t="s">
        <v>1769</v>
      </c>
      <c r="L290" s="8">
        <v>37532</v>
      </c>
      <c r="M290" s="8">
        <v>38502</v>
      </c>
      <c r="N290" s="7">
        <v>3</v>
      </c>
      <c r="O290" s="7">
        <f t="shared" si="17"/>
        <v>1</v>
      </c>
      <c r="P290" s="7" t="str">
        <f t="shared" si="18"/>
        <v/>
      </c>
      <c r="Q290" s="9">
        <v>755713</v>
      </c>
      <c r="R290" s="9">
        <f t="shared" si="19"/>
        <v>0</v>
      </c>
    </row>
    <row r="291" spans="2:18" ht="16.8" x14ac:dyDescent="0.3">
      <c r="B291" s="7" t="s">
        <v>418</v>
      </c>
      <c r="C291" s="7" t="s">
        <v>1183</v>
      </c>
      <c r="D291" s="7" t="s">
        <v>868</v>
      </c>
      <c r="E291" s="8">
        <v>36767</v>
      </c>
      <c r="F291" s="7">
        <v>21</v>
      </c>
      <c r="G291" s="7" t="s">
        <v>854</v>
      </c>
      <c r="H291" s="7" t="str">
        <f t="shared" si="16"/>
        <v/>
      </c>
      <c r="I291" s="7" t="s">
        <v>859</v>
      </c>
      <c r="J291" s="7" t="s">
        <v>875</v>
      </c>
      <c r="K291" s="7" t="s">
        <v>1769</v>
      </c>
      <c r="L291" s="8">
        <v>42948</v>
      </c>
      <c r="M291" s="8">
        <v>43946</v>
      </c>
      <c r="N291" s="7">
        <v>3</v>
      </c>
      <c r="O291" s="7">
        <f t="shared" si="17"/>
        <v>1</v>
      </c>
      <c r="P291" s="7" t="str">
        <f t="shared" si="18"/>
        <v/>
      </c>
      <c r="Q291" s="9">
        <v>650876</v>
      </c>
      <c r="R291" s="9">
        <f t="shared" si="19"/>
        <v>0</v>
      </c>
    </row>
    <row r="292" spans="2:18" ht="16.8" x14ac:dyDescent="0.3">
      <c r="B292" s="7" t="s">
        <v>420</v>
      </c>
      <c r="C292" s="7" t="s">
        <v>1184</v>
      </c>
      <c r="D292" s="7" t="s">
        <v>851</v>
      </c>
      <c r="E292" s="8">
        <v>34593</v>
      </c>
      <c r="F292" s="7">
        <v>27</v>
      </c>
      <c r="G292" s="7" t="s">
        <v>855</v>
      </c>
      <c r="H292" s="7" t="str">
        <f t="shared" si="16"/>
        <v/>
      </c>
      <c r="I292" s="7" t="s">
        <v>858</v>
      </c>
      <c r="J292" s="7" t="s">
        <v>871</v>
      </c>
      <c r="K292" s="7" t="s">
        <v>1769</v>
      </c>
      <c r="L292" s="8">
        <v>42774</v>
      </c>
      <c r="M292" s="8">
        <v>43773</v>
      </c>
      <c r="N292" s="7">
        <v>2</v>
      </c>
      <c r="O292" s="7">
        <f t="shared" si="17"/>
        <v>1</v>
      </c>
      <c r="P292" s="7" t="str">
        <f t="shared" si="18"/>
        <v/>
      </c>
      <c r="Q292" s="9">
        <v>884434</v>
      </c>
      <c r="R292" s="9">
        <f t="shared" si="19"/>
        <v>0</v>
      </c>
    </row>
    <row r="293" spans="2:18" ht="16.8" x14ac:dyDescent="0.3">
      <c r="B293" s="7" t="s">
        <v>421</v>
      </c>
      <c r="C293" s="7" t="s">
        <v>1185</v>
      </c>
      <c r="D293" s="7" t="s">
        <v>852</v>
      </c>
      <c r="E293" s="8">
        <v>30343</v>
      </c>
      <c r="F293" s="7">
        <v>38</v>
      </c>
      <c r="G293" s="7" t="s">
        <v>855</v>
      </c>
      <c r="H293" s="7">
        <f t="shared" si="16"/>
        <v>1</v>
      </c>
      <c r="I293" s="7" t="s">
        <v>858</v>
      </c>
      <c r="J293" s="7" t="s">
        <v>876</v>
      </c>
      <c r="K293" s="7" t="s">
        <v>1769</v>
      </c>
      <c r="L293" s="8">
        <v>43597</v>
      </c>
      <c r="M293" s="8"/>
      <c r="N293" s="7">
        <v>4</v>
      </c>
      <c r="O293" s="7" t="str">
        <f t="shared" si="17"/>
        <v/>
      </c>
      <c r="P293" s="7">
        <f t="shared" si="18"/>
        <v>1</v>
      </c>
      <c r="Q293" s="9">
        <v>780333</v>
      </c>
      <c r="R293" s="9">
        <f t="shared" si="19"/>
        <v>780333</v>
      </c>
    </row>
    <row r="294" spans="2:18" ht="16.8" x14ac:dyDescent="0.3">
      <c r="B294" s="7" t="s">
        <v>423</v>
      </c>
      <c r="C294" s="7" t="s">
        <v>1186</v>
      </c>
      <c r="D294" s="7" t="s">
        <v>868</v>
      </c>
      <c r="E294" s="8">
        <v>36214</v>
      </c>
      <c r="F294" s="7">
        <v>22</v>
      </c>
      <c r="G294" s="7" t="s">
        <v>854</v>
      </c>
      <c r="H294" s="7">
        <f t="shared" si="16"/>
        <v>1</v>
      </c>
      <c r="I294" s="7" t="s">
        <v>856</v>
      </c>
      <c r="J294" s="7" t="s">
        <v>875</v>
      </c>
      <c r="K294" s="7" t="s">
        <v>1769</v>
      </c>
      <c r="L294" s="8">
        <v>42047</v>
      </c>
      <c r="M294" s="8"/>
      <c r="N294" s="7">
        <v>8</v>
      </c>
      <c r="O294" s="7" t="str">
        <f t="shared" si="17"/>
        <v/>
      </c>
      <c r="P294" s="7">
        <f t="shared" si="18"/>
        <v>1</v>
      </c>
      <c r="Q294" s="9">
        <v>650876</v>
      </c>
      <c r="R294" s="9">
        <f t="shared" si="19"/>
        <v>650876</v>
      </c>
    </row>
    <row r="295" spans="2:18" ht="16.8" x14ac:dyDescent="0.3">
      <c r="B295" s="7" t="s">
        <v>425</v>
      </c>
      <c r="C295" s="7" t="s">
        <v>1187</v>
      </c>
      <c r="D295" s="7" t="s">
        <v>866</v>
      </c>
      <c r="E295" s="8">
        <v>33336</v>
      </c>
      <c r="F295" s="7">
        <v>30</v>
      </c>
      <c r="G295" s="7" t="s">
        <v>854</v>
      </c>
      <c r="H295" s="7">
        <f t="shared" si="16"/>
        <v>1</v>
      </c>
      <c r="I295" s="7" t="s">
        <v>859</v>
      </c>
      <c r="J295" s="7" t="s">
        <v>871</v>
      </c>
      <c r="K295" s="7" t="s">
        <v>1769</v>
      </c>
      <c r="L295" s="8">
        <v>36807</v>
      </c>
      <c r="M295" s="8"/>
      <c r="N295" s="7">
        <v>23</v>
      </c>
      <c r="O295" s="7" t="str">
        <f t="shared" si="17"/>
        <v/>
      </c>
      <c r="P295" s="7">
        <f t="shared" si="18"/>
        <v>1</v>
      </c>
      <c r="Q295" s="9">
        <v>568377</v>
      </c>
      <c r="R295" s="9">
        <f t="shared" si="19"/>
        <v>568377</v>
      </c>
    </row>
    <row r="296" spans="2:18" ht="16.8" x14ac:dyDescent="0.3">
      <c r="B296" s="7" t="s">
        <v>466</v>
      </c>
      <c r="C296" s="7" t="s">
        <v>1188</v>
      </c>
      <c r="D296" s="7" t="s">
        <v>860</v>
      </c>
      <c r="E296" s="8">
        <v>31674</v>
      </c>
      <c r="F296" s="7">
        <v>35</v>
      </c>
      <c r="G296" s="7" t="s">
        <v>854</v>
      </c>
      <c r="H296" s="7">
        <f t="shared" si="16"/>
        <v>1</v>
      </c>
      <c r="I296" s="7" t="s">
        <v>857</v>
      </c>
      <c r="J296" s="7" t="s">
        <v>875</v>
      </c>
      <c r="K296" s="7" t="s">
        <v>1769</v>
      </c>
      <c r="L296" s="8">
        <v>43611</v>
      </c>
      <c r="M296" s="8"/>
      <c r="N296" s="7">
        <v>4</v>
      </c>
      <c r="O296" s="7" t="str">
        <f t="shared" si="17"/>
        <v/>
      </c>
      <c r="P296" s="7">
        <f t="shared" si="18"/>
        <v>1</v>
      </c>
      <c r="Q296" s="9">
        <v>878659</v>
      </c>
      <c r="R296" s="9">
        <f t="shared" si="19"/>
        <v>878659</v>
      </c>
    </row>
    <row r="297" spans="2:18" ht="16.8" x14ac:dyDescent="0.3">
      <c r="B297" s="7" t="s">
        <v>471</v>
      </c>
      <c r="C297" s="7" t="s">
        <v>1189</v>
      </c>
      <c r="D297" s="7" t="s">
        <v>868</v>
      </c>
      <c r="E297" s="8">
        <v>32431</v>
      </c>
      <c r="F297" s="7">
        <v>33</v>
      </c>
      <c r="G297" s="7" t="s">
        <v>855</v>
      </c>
      <c r="H297" s="7">
        <f t="shared" si="16"/>
        <v>1</v>
      </c>
      <c r="I297" s="7" t="s">
        <v>859</v>
      </c>
      <c r="J297" s="7" t="s">
        <v>875</v>
      </c>
      <c r="K297" s="7" t="s">
        <v>1769</v>
      </c>
      <c r="L297" s="8">
        <v>38839</v>
      </c>
      <c r="M297" s="8"/>
      <c r="N297" s="7">
        <v>17</v>
      </c>
      <c r="O297" s="7" t="str">
        <f t="shared" si="17"/>
        <v/>
      </c>
      <c r="P297" s="7">
        <f t="shared" si="18"/>
        <v>1</v>
      </c>
      <c r="Q297" s="9">
        <v>650876</v>
      </c>
      <c r="R297" s="9">
        <f t="shared" si="19"/>
        <v>650876</v>
      </c>
    </row>
    <row r="298" spans="2:18" ht="16.8" x14ac:dyDescent="0.3">
      <c r="B298" s="7" t="s">
        <v>473</v>
      </c>
      <c r="C298" s="7" t="s">
        <v>1190</v>
      </c>
      <c r="D298" s="7" t="s">
        <v>849</v>
      </c>
      <c r="E298" s="8">
        <v>31355</v>
      </c>
      <c r="F298" s="7">
        <v>35</v>
      </c>
      <c r="G298" s="7" t="s">
        <v>854</v>
      </c>
      <c r="H298" s="7">
        <f t="shared" si="16"/>
        <v>1</v>
      </c>
      <c r="I298" s="7" t="s">
        <v>897</v>
      </c>
      <c r="J298" s="7" t="s">
        <v>872</v>
      </c>
      <c r="K298" s="7" t="s">
        <v>1769</v>
      </c>
      <c r="L298" s="8">
        <v>43255</v>
      </c>
      <c r="M298" s="8"/>
      <c r="N298" s="7">
        <v>5</v>
      </c>
      <c r="O298" s="7" t="str">
        <f t="shared" si="17"/>
        <v/>
      </c>
      <c r="P298" s="7">
        <f t="shared" si="18"/>
        <v>1</v>
      </c>
      <c r="Q298" s="9">
        <v>723432</v>
      </c>
      <c r="R298" s="9">
        <f t="shared" si="19"/>
        <v>723432</v>
      </c>
    </row>
    <row r="299" spans="2:18" ht="16.8" x14ac:dyDescent="0.3">
      <c r="B299" s="7" t="s">
        <v>483</v>
      </c>
      <c r="C299" s="7" t="s">
        <v>1191</v>
      </c>
      <c r="D299" s="7" t="s">
        <v>869</v>
      </c>
      <c r="E299" s="8">
        <v>36589</v>
      </c>
      <c r="F299" s="7">
        <v>21</v>
      </c>
      <c r="G299" s="7" t="s">
        <v>855</v>
      </c>
      <c r="H299" s="7">
        <f t="shared" si="16"/>
        <v>1</v>
      </c>
      <c r="I299" s="7" t="s">
        <v>858</v>
      </c>
      <c r="J299" s="7" t="s">
        <v>873</v>
      </c>
      <c r="K299" s="7" t="s">
        <v>1769</v>
      </c>
      <c r="L299" s="8">
        <v>42593</v>
      </c>
      <c r="M299" s="8"/>
      <c r="N299" s="7">
        <v>7</v>
      </c>
      <c r="O299" s="7" t="str">
        <f t="shared" si="17"/>
        <v/>
      </c>
      <c r="P299" s="7">
        <f t="shared" si="18"/>
        <v>1</v>
      </c>
      <c r="Q299" s="9">
        <v>588132</v>
      </c>
      <c r="R299" s="9">
        <f t="shared" si="19"/>
        <v>588132</v>
      </c>
    </row>
    <row r="300" spans="2:18" ht="16.8" x14ac:dyDescent="0.3">
      <c r="B300" s="7" t="s">
        <v>488</v>
      </c>
      <c r="C300" s="7" t="s">
        <v>1192</v>
      </c>
      <c r="D300" s="7" t="s">
        <v>867</v>
      </c>
      <c r="E300" s="8">
        <v>31953</v>
      </c>
      <c r="F300" s="7">
        <v>34</v>
      </c>
      <c r="G300" s="7" t="s">
        <v>855</v>
      </c>
      <c r="H300" s="7">
        <f t="shared" si="16"/>
        <v>1</v>
      </c>
      <c r="I300" s="7" t="s">
        <v>856</v>
      </c>
      <c r="J300" s="7" t="s">
        <v>876</v>
      </c>
      <c r="K300" s="7" t="s">
        <v>1769</v>
      </c>
      <c r="L300" s="8">
        <v>37367</v>
      </c>
      <c r="M300" s="8"/>
      <c r="N300" s="7">
        <v>21</v>
      </c>
      <c r="O300" s="7" t="str">
        <f t="shared" si="17"/>
        <v/>
      </c>
      <c r="P300" s="7">
        <f t="shared" si="18"/>
        <v>1</v>
      </c>
      <c r="Q300" s="9">
        <v>516071</v>
      </c>
      <c r="R300" s="9">
        <f t="shared" si="19"/>
        <v>516071</v>
      </c>
    </row>
    <row r="301" spans="2:18" ht="16.8" x14ac:dyDescent="0.3">
      <c r="B301" s="7" t="s">
        <v>494</v>
      </c>
      <c r="C301" s="7" t="s">
        <v>1193</v>
      </c>
      <c r="D301" s="7" t="s">
        <v>870</v>
      </c>
      <c r="E301" s="8">
        <v>30225</v>
      </c>
      <c r="F301" s="7">
        <v>39</v>
      </c>
      <c r="G301" s="7" t="s">
        <v>854</v>
      </c>
      <c r="H301" s="7">
        <f t="shared" si="16"/>
        <v>1</v>
      </c>
      <c r="I301" s="7" t="s">
        <v>859</v>
      </c>
      <c r="J301" s="7" t="s">
        <v>874</v>
      </c>
      <c r="K301" s="7" t="s">
        <v>1769</v>
      </c>
      <c r="L301" s="8">
        <v>40515</v>
      </c>
      <c r="M301" s="8"/>
      <c r="N301" s="7">
        <v>13</v>
      </c>
      <c r="O301" s="7" t="str">
        <f t="shared" si="17"/>
        <v/>
      </c>
      <c r="P301" s="7">
        <f t="shared" si="18"/>
        <v>1</v>
      </c>
      <c r="Q301" s="9">
        <v>586374</v>
      </c>
      <c r="R301" s="9">
        <f t="shared" si="19"/>
        <v>586374</v>
      </c>
    </row>
    <row r="302" spans="2:18" ht="16.8" x14ac:dyDescent="0.3">
      <c r="B302" s="7" t="s">
        <v>499</v>
      </c>
      <c r="C302" s="7" t="s">
        <v>1194</v>
      </c>
      <c r="D302" s="7" t="s">
        <v>850</v>
      </c>
      <c r="E302" s="8">
        <v>31284</v>
      </c>
      <c r="F302" s="7">
        <v>36</v>
      </c>
      <c r="G302" s="7" t="s">
        <v>855</v>
      </c>
      <c r="H302" s="7">
        <f t="shared" si="16"/>
        <v>1</v>
      </c>
      <c r="I302" s="7" t="s">
        <v>858</v>
      </c>
      <c r="J302" s="7" t="s">
        <v>872</v>
      </c>
      <c r="K302" s="7" t="s">
        <v>1769</v>
      </c>
      <c r="L302" s="8">
        <v>40758</v>
      </c>
      <c r="M302" s="8"/>
      <c r="N302" s="7">
        <v>12</v>
      </c>
      <c r="O302" s="7" t="str">
        <f t="shared" si="17"/>
        <v/>
      </c>
      <c r="P302" s="7">
        <f t="shared" si="18"/>
        <v>1</v>
      </c>
      <c r="Q302" s="9">
        <v>625187</v>
      </c>
      <c r="R302" s="9">
        <f t="shared" si="19"/>
        <v>625187</v>
      </c>
    </row>
    <row r="303" spans="2:18" ht="16.8" x14ac:dyDescent="0.3">
      <c r="B303" s="7" t="s">
        <v>501</v>
      </c>
      <c r="C303" s="7" t="s">
        <v>1195</v>
      </c>
      <c r="D303" s="7" t="s">
        <v>851</v>
      </c>
      <c r="E303" s="8">
        <v>35979</v>
      </c>
      <c r="F303" s="7">
        <v>23</v>
      </c>
      <c r="G303" s="7" t="s">
        <v>854</v>
      </c>
      <c r="H303" s="7">
        <f t="shared" si="16"/>
        <v>1</v>
      </c>
      <c r="I303" s="7" t="s">
        <v>857</v>
      </c>
      <c r="J303" s="7" t="s">
        <v>871</v>
      </c>
      <c r="K303" s="7" t="s">
        <v>1769</v>
      </c>
      <c r="L303" s="8">
        <v>40799</v>
      </c>
      <c r="M303" s="8"/>
      <c r="N303" s="7">
        <v>12</v>
      </c>
      <c r="O303" s="7" t="str">
        <f t="shared" si="17"/>
        <v/>
      </c>
      <c r="P303" s="7">
        <f t="shared" si="18"/>
        <v>1</v>
      </c>
      <c r="Q303" s="9">
        <v>884434</v>
      </c>
      <c r="R303" s="9">
        <f t="shared" si="19"/>
        <v>884434</v>
      </c>
    </row>
    <row r="304" spans="2:18" ht="16.8" x14ac:dyDescent="0.3">
      <c r="B304" s="7" t="s">
        <v>538</v>
      </c>
      <c r="C304" s="7" t="s">
        <v>1196</v>
      </c>
      <c r="D304" s="7" t="s">
        <v>860</v>
      </c>
      <c r="E304" s="8">
        <v>31255</v>
      </c>
      <c r="F304" s="7">
        <v>36</v>
      </c>
      <c r="G304" s="7" t="s">
        <v>855</v>
      </c>
      <c r="H304" s="7">
        <f t="shared" si="16"/>
        <v>1</v>
      </c>
      <c r="I304" s="7" t="s">
        <v>897</v>
      </c>
      <c r="J304" s="7" t="s">
        <v>875</v>
      </c>
      <c r="K304" s="7" t="s">
        <v>1769</v>
      </c>
      <c r="L304" s="8">
        <v>40642</v>
      </c>
      <c r="M304" s="8"/>
      <c r="N304" s="7">
        <v>12</v>
      </c>
      <c r="O304" s="7" t="str">
        <f t="shared" si="17"/>
        <v/>
      </c>
      <c r="P304" s="7">
        <f t="shared" si="18"/>
        <v>1</v>
      </c>
      <c r="Q304" s="9">
        <v>878659</v>
      </c>
      <c r="R304" s="9">
        <f t="shared" si="19"/>
        <v>878659</v>
      </c>
    </row>
    <row r="305" spans="2:18" ht="16.8" x14ac:dyDescent="0.3">
      <c r="B305" s="7" t="s">
        <v>550</v>
      </c>
      <c r="C305" s="7" t="s">
        <v>1197</v>
      </c>
      <c r="D305" s="7" t="s">
        <v>870</v>
      </c>
      <c r="E305" s="8">
        <v>30578</v>
      </c>
      <c r="F305" s="7">
        <v>38</v>
      </c>
      <c r="G305" s="7" t="s">
        <v>854</v>
      </c>
      <c r="H305" s="7">
        <f t="shared" si="16"/>
        <v>1</v>
      </c>
      <c r="I305" s="7" t="s">
        <v>858</v>
      </c>
      <c r="J305" s="7" t="s">
        <v>874</v>
      </c>
      <c r="K305" s="7" t="s">
        <v>1769</v>
      </c>
      <c r="L305" s="8">
        <v>43289</v>
      </c>
      <c r="M305" s="8"/>
      <c r="N305" s="7">
        <v>5</v>
      </c>
      <c r="O305" s="7" t="str">
        <f t="shared" si="17"/>
        <v/>
      </c>
      <c r="P305" s="7">
        <f t="shared" si="18"/>
        <v>1</v>
      </c>
      <c r="Q305" s="9">
        <v>586374</v>
      </c>
      <c r="R305" s="9">
        <f t="shared" si="19"/>
        <v>586374</v>
      </c>
    </row>
    <row r="306" spans="2:18" ht="16.8" x14ac:dyDescent="0.3">
      <c r="B306" s="7" t="s">
        <v>553</v>
      </c>
      <c r="C306" s="7" t="s">
        <v>1198</v>
      </c>
      <c r="D306" s="7" t="s">
        <v>863</v>
      </c>
      <c r="E306" s="8">
        <v>36210</v>
      </c>
      <c r="F306" s="7">
        <v>22</v>
      </c>
      <c r="G306" s="7" t="s">
        <v>855</v>
      </c>
      <c r="H306" s="7">
        <f t="shared" si="16"/>
        <v>1</v>
      </c>
      <c r="I306" s="7" t="s">
        <v>858</v>
      </c>
      <c r="J306" s="7" t="s">
        <v>873</v>
      </c>
      <c r="K306" s="7" t="s">
        <v>1769</v>
      </c>
      <c r="L306" s="8">
        <v>43259</v>
      </c>
      <c r="M306" s="8"/>
      <c r="N306" s="7">
        <v>5</v>
      </c>
      <c r="O306" s="7" t="str">
        <f t="shared" si="17"/>
        <v/>
      </c>
      <c r="P306" s="7">
        <f t="shared" si="18"/>
        <v>1</v>
      </c>
      <c r="Q306" s="9">
        <v>755713</v>
      </c>
      <c r="R306" s="9">
        <f t="shared" si="19"/>
        <v>755713</v>
      </c>
    </row>
    <row r="307" spans="2:18" ht="16.8" x14ac:dyDescent="0.3">
      <c r="B307" s="7" t="s">
        <v>557</v>
      </c>
      <c r="C307" s="7" t="s">
        <v>1199</v>
      </c>
      <c r="D307" s="7" t="s">
        <v>866</v>
      </c>
      <c r="E307" s="8">
        <v>34625</v>
      </c>
      <c r="F307" s="7">
        <v>27</v>
      </c>
      <c r="G307" s="7" t="s">
        <v>855</v>
      </c>
      <c r="H307" s="7">
        <f t="shared" si="16"/>
        <v>1</v>
      </c>
      <c r="I307" s="7" t="s">
        <v>856</v>
      </c>
      <c r="J307" s="7" t="s">
        <v>871</v>
      </c>
      <c r="K307" s="7" t="s">
        <v>1769</v>
      </c>
      <c r="L307" s="8">
        <v>41051</v>
      </c>
      <c r="M307" s="8"/>
      <c r="N307" s="7">
        <v>11</v>
      </c>
      <c r="O307" s="7" t="str">
        <f t="shared" si="17"/>
        <v/>
      </c>
      <c r="P307" s="7">
        <f t="shared" si="18"/>
        <v>1</v>
      </c>
      <c r="Q307" s="9">
        <v>568377</v>
      </c>
      <c r="R307" s="9">
        <f t="shared" si="19"/>
        <v>568377</v>
      </c>
    </row>
    <row r="308" spans="2:18" ht="16.8" x14ac:dyDescent="0.3">
      <c r="B308" s="7" t="s">
        <v>561</v>
      </c>
      <c r="C308" s="7" t="s">
        <v>1200</v>
      </c>
      <c r="D308" s="7" t="s">
        <v>850</v>
      </c>
      <c r="E308" s="8">
        <v>36486</v>
      </c>
      <c r="F308" s="7">
        <v>21</v>
      </c>
      <c r="G308" s="7" t="s">
        <v>854</v>
      </c>
      <c r="H308" s="7">
        <f t="shared" si="16"/>
        <v>1</v>
      </c>
      <c r="I308" s="7" t="s">
        <v>858</v>
      </c>
      <c r="J308" s="7" t="s">
        <v>872</v>
      </c>
      <c r="K308" s="7" t="s">
        <v>1769</v>
      </c>
      <c r="L308" s="8">
        <v>40996</v>
      </c>
      <c r="M308" s="8"/>
      <c r="N308" s="7">
        <v>11</v>
      </c>
      <c r="O308" s="7" t="str">
        <f t="shared" si="17"/>
        <v/>
      </c>
      <c r="P308" s="7">
        <f t="shared" si="18"/>
        <v>1</v>
      </c>
      <c r="Q308" s="9">
        <v>625187</v>
      </c>
      <c r="R308" s="9">
        <f t="shared" si="19"/>
        <v>625187</v>
      </c>
    </row>
    <row r="309" spans="2:18" ht="16.8" x14ac:dyDescent="0.3">
      <c r="B309" s="7" t="s">
        <v>574</v>
      </c>
      <c r="C309" s="7" t="s">
        <v>1201</v>
      </c>
      <c r="D309" s="7" t="s">
        <v>860</v>
      </c>
      <c r="E309" s="8">
        <v>35363</v>
      </c>
      <c r="F309" s="7">
        <v>25</v>
      </c>
      <c r="G309" s="7" t="s">
        <v>855</v>
      </c>
      <c r="H309" s="7" t="str">
        <f t="shared" si="16"/>
        <v/>
      </c>
      <c r="I309" s="7" t="s">
        <v>859</v>
      </c>
      <c r="J309" s="7" t="s">
        <v>875</v>
      </c>
      <c r="K309" s="7" t="s">
        <v>1769</v>
      </c>
      <c r="L309" s="8">
        <v>40470</v>
      </c>
      <c r="M309" s="8">
        <v>41350</v>
      </c>
      <c r="N309" s="7">
        <v>3</v>
      </c>
      <c r="O309" s="7">
        <f t="shared" si="17"/>
        <v>1</v>
      </c>
      <c r="P309" s="7" t="str">
        <f t="shared" si="18"/>
        <v/>
      </c>
      <c r="Q309" s="9">
        <v>878659</v>
      </c>
      <c r="R309" s="9">
        <f t="shared" si="19"/>
        <v>0</v>
      </c>
    </row>
    <row r="310" spans="2:18" ht="16.8" x14ac:dyDescent="0.3">
      <c r="B310" s="7" t="s">
        <v>600</v>
      </c>
      <c r="C310" s="7" t="s">
        <v>1202</v>
      </c>
      <c r="D310" s="7" t="s">
        <v>869</v>
      </c>
      <c r="E310" s="8">
        <v>33869</v>
      </c>
      <c r="F310" s="7">
        <v>29</v>
      </c>
      <c r="G310" s="7" t="s">
        <v>854</v>
      </c>
      <c r="H310" s="7" t="str">
        <f t="shared" si="16"/>
        <v/>
      </c>
      <c r="I310" s="7" t="s">
        <v>856</v>
      </c>
      <c r="J310" s="7" t="s">
        <v>873</v>
      </c>
      <c r="K310" s="7" t="s">
        <v>1769</v>
      </c>
      <c r="L310" s="8">
        <v>43078</v>
      </c>
      <c r="M310" s="8">
        <v>43930</v>
      </c>
      <c r="N310" s="7">
        <v>3</v>
      </c>
      <c r="O310" s="7">
        <f t="shared" si="17"/>
        <v>1</v>
      </c>
      <c r="P310" s="7" t="str">
        <f t="shared" si="18"/>
        <v/>
      </c>
      <c r="Q310" s="9">
        <v>588132</v>
      </c>
      <c r="R310" s="9">
        <f t="shared" si="19"/>
        <v>0</v>
      </c>
    </row>
    <row r="311" spans="2:18" ht="16.8" x14ac:dyDescent="0.3">
      <c r="B311" s="7" t="s">
        <v>605</v>
      </c>
      <c r="C311" s="7" t="s">
        <v>1203</v>
      </c>
      <c r="D311" s="7" t="s">
        <v>868</v>
      </c>
      <c r="E311" s="8">
        <v>35200</v>
      </c>
      <c r="F311" s="7">
        <v>25</v>
      </c>
      <c r="G311" s="7" t="s">
        <v>854</v>
      </c>
      <c r="H311" s="7" t="str">
        <f t="shared" si="16"/>
        <v/>
      </c>
      <c r="I311" s="7" t="s">
        <v>859</v>
      </c>
      <c r="J311" s="7" t="s">
        <v>875</v>
      </c>
      <c r="K311" s="7" t="s">
        <v>1769</v>
      </c>
      <c r="L311" s="8">
        <v>38865</v>
      </c>
      <c r="M311" s="8">
        <v>39738</v>
      </c>
      <c r="N311" s="7">
        <v>2</v>
      </c>
      <c r="O311" s="7">
        <f t="shared" si="17"/>
        <v>1</v>
      </c>
      <c r="P311" s="7" t="str">
        <f t="shared" si="18"/>
        <v/>
      </c>
      <c r="Q311" s="9">
        <v>650876</v>
      </c>
      <c r="R311" s="9">
        <f t="shared" si="19"/>
        <v>0</v>
      </c>
    </row>
    <row r="312" spans="2:18" ht="16.8" x14ac:dyDescent="0.3">
      <c r="B312" s="7" t="s">
        <v>614</v>
      </c>
      <c r="C312" s="7" t="s">
        <v>1204</v>
      </c>
      <c r="D312" s="7" t="s">
        <v>851</v>
      </c>
      <c r="E312" s="8">
        <v>32424</v>
      </c>
      <c r="F312" s="7">
        <v>33</v>
      </c>
      <c r="G312" s="7" t="s">
        <v>854</v>
      </c>
      <c r="H312" s="7" t="str">
        <f t="shared" si="16"/>
        <v/>
      </c>
      <c r="I312" s="7" t="s">
        <v>856</v>
      </c>
      <c r="J312" s="7" t="s">
        <v>871</v>
      </c>
      <c r="K312" s="7" t="s">
        <v>1769</v>
      </c>
      <c r="L312" s="8">
        <v>42616</v>
      </c>
      <c r="M312" s="8">
        <v>43471</v>
      </c>
      <c r="N312" s="7">
        <v>3</v>
      </c>
      <c r="O312" s="7">
        <f t="shared" si="17"/>
        <v>1</v>
      </c>
      <c r="P312" s="7" t="str">
        <f t="shared" si="18"/>
        <v/>
      </c>
      <c r="Q312" s="9">
        <v>884434</v>
      </c>
      <c r="R312" s="9">
        <f t="shared" si="19"/>
        <v>0</v>
      </c>
    </row>
    <row r="313" spans="2:18" ht="16.8" x14ac:dyDescent="0.3">
      <c r="B313" s="7" t="s">
        <v>623</v>
      </c>
      <c r="C313" s="7" t="s">
        <v>1205</v>
      </c>
      <c r="D313" s="7" t="s">
        <v>850</v>
      </c>
      <c r="E313" s="8">
        <v>36753</v>
      </c>
      <c r="F313" s="7">
        <v>21</v>
      </c>
      <c r="G313" s="7" t="s">
        <v>855</v>
      </c>
      <c r="H313" s="7">
        <f t="shared" si="16"/>
        <v>1</v>
      </c>
      <c r="I313" s="7" t="s">
        <v>856</v>
      </c>
      <c r="J313" s="7" t="s">
        <v>872</v>
      </c>
      <c r="K313" s="7" t="s">
        <v>1769</v>
      </c>
      <c r="L313" s="8">
        <v>36795</v>
      </c>
      <c r="M313" s="8"/>
      <c r="N313" s="7">
        <v>23</v>
      </c>
      <c r="O313" s="7" t="str">
        <f t="shared" si="17"/>
        <v/>
      </c>
      <c r="P313" s="7">
        <f t="shared" si="18"/>
        <v>1</v>
      </c>
      <c r="Q313" s="9">
        <v>625187</v>
      </c>
      <c r="R313" s="9">
        <f t="shared" si="19"/>
        <v>625187</v>
      </c>
    </row>
    <row r="314" spans="2:18" ht="16.8" x14ac:dyDescent="0.3">
      <c r="B314" s="7" t="s">
        <v>635</v>
      </c>
      <c r="C314" s="7" t="s">
        <v>1206</v>
      </c>
      <c r="D314" s="7" t="s">
        <v>852</v>
      </c>
      <c r="E314" s="8">
        <v>35604</v>
      </c>
      <c r="F314" s="7">
        <v>24</v>
      </c>
      <c r="G314" s="7" t="s">
        <v>854</v>
      </c>
      <c r="H314" s="7">
        <f t="shared" si="16"/>
        <v>1</v>
      </c>
      <c r="I314" s="7" t="s">
        <v>859</v>
      </c>
      <c r="J314" s="7" t="s">
        <v>876</v>
      </c>
      <c r="K314" s="7" t="s">
        <v>1769</v>
      </c>
      <c r="L314" s="8">
        <v>38958</v>
      </c>
      <c r="M314" s="8"/>
      <c r="N314" s="7">
        <v>17</v>
      </c>
      <c r="O314" s="7" t="str">
        <f t="shared" si="17"/>
        <v/>
      </c>
      <c r="P314" s="7">
        <f t="shared" si="18"/>
        <v>1</v>
      </c>
      <c r="Q314" s="9">
        <v>780333</v>
      </c>
      <c r="R314" s="9">
        <f t="shared" si="19"/>
        <v>780333</v>
      </c>
    </row>
    <row r="315" spans="2:18" ht="16.8" x14ac:dyDescent="0.3">
      <c r="B315" s="7" t="s">
        <v>641</v>
      </c>
      <c r="C315" s="7" t="s">
        <v>1207</v>
      </c>
      <c r="D315" s="7" t="s">
        <v>867</v>
      </c>
      <c r="E315" s="8">
        <v>31507</v>
      </c>
      <c r="F315" s="7">
        <v>35</v>
      </c>
      <c r="G315" s="7" t="s">
        <v>855</v>
      </c>
      <c r="H315" s="7">
        <f t="shared" si="16"/>
        <v>1</v>
      </c>
      <c r="I315" s="7" t="s">
        <v>858</v>
      </c>
      <c r="J315" s="7" t="s">
        <v>876</v>
      </c>
      <c r="K315" s="7" t="s">
        <v>1769</v>
      </c>
      <c r="L315" s="8">
        <v>39173</v>
      </c>
      <c r="M315" s="8"/>
      <c r="N315" s="7">
        <v>16</v>
      </c>
      <c r="O315" s="7" t="str">
        <f t="shared" si="17"/>
        <v/>
      </c>
      <c r="P315" s="7">
        <f t="shared" si="18"/>
        <v>1</v>
      </c>
      <c r="Q315" s="9">
        <v>516071</v>
      </c>
      <c r="R315" s="9">
        <f t="shared" si="19"/>
        <v>516071</v>
      </c>
    </row>
    <row r="316" spans="2:18" ht="16.8" x14ac:dyDescent="0.3">
      <c r="B316" s="7" t="s">
        <v>646</v>
      </c>
      <c r="C316" s="7" t="s">
        <v>1208</v>
      </c>
      <c r="D316" s="7" t="s">
        <v>866</v>
      </c>
      <c r="E316" s="8">
        <v>31740</v>
      </c>
      <c r="F316" s="7">
        <v>34</v>
      </c>
      <c r="G316" s="7" t="s">
        <v>855</v>
      </c>
      <c r="H316" s="7">
        <f t="shared" si="16"/>
        <v>1</v>
      </c>
      <c r="I316" s="7" t="s">
        <v>859</v>
      </c>
      <c r="J316" s="7" t="s">
        <v>871</v>
      </c>
      <c r="K316" s="7" t="s">
        <v>1769</v>
      </c>
      <c r="L316" s="8">
        <v>41032</v>
      </c>
      <c r="M316" s="8"/>
      <c r="N316" s="7">
        <v>11</v>
      </c>
      <c r="O316" s="7" t="str">
        <f t="shared" si="17"/>
        <v/>
      </c>
      <c r="P316" s="7">
        <f t="shared" si="18"/>
        <v>1</v>
      </c>
      <c r="Q316" s="9">
        <v>568377</v>
      </c>
      <c r="R316" s="9">
        <f t="shared" si="19"/>
        <v>568377</v>
      </c>
    </row>
    <row r="317" spans="2:18" ht="16.8" x14ac:dyDescent="0.3">
      <c r="B317" s="7" t="s">
        <v>653</v>
      </c>
      <c r="C317" s="7" t="s">
        <v>1209</v>
      </c>
      <c r="D317" s="7" t="s">
        <v>849</v>
      </c>
      <c r="E317" s="8">
        <v>31674</v>
      </c>
      <c r="F317" s="7">
        <v>35</v>
      </c>
      <c r="G317" s="7" t="s">
        <v>855</v>
      </c>
      <c r="H317" s="7">
        <f t="shared" si="16"/>
        <v>1</v>
      </c>
      <c r="I317" s="7" t="s">
        <v>857</v>
      </c>
      <c r="J317" s="7" t="s">
        <v>872</v>
      </c>
      <c r="K317" s="7" t="s">
        <v>1769</v>
      </c>
      <c r="L317" s="8">
        <v>40246</v>
      </c>
      <c r="M317" s="8"/>
      <c r="N317" s="7">
        <v>13</v>
      </c>
      <c r="O317" s="7" t="str">
        <f t="shared" si="17"/>
        <v/>
      </c>
      <c r="P317" s="7">
        <f t="shared" si="18"/>
        <v>1</v>
      </c>
      <c r="Q317" s="9">
        <v>723432</v>
      </c>
      <c r="R317" s="9">
        <f t="shared" si="19"/>
        <v>723432</v>
      </c>
    </row>
    <row r="318" spans="2:18" ht="16.8" x14ac:dyDescent="0.3">
      <c r="B318" s="7" t="s">
        <v>663</v>
      </c>
      <c r="C318" s="7" t="s">
        <v>1210</v>
      </c>
      <c r="D318" s="7" t="s">
        <v>849</v>
      </c>
      <c r="E318" s="8">
        <v>36421</v>
      </c>
      <c r="F318" s="7">
        <v>22</v>
      </c>
      <c r="G318" s="7" t="s">
        <v>855</v>
      </c>
      <c r="H318" s="7">
        <f t="shared" si="16"/>
        <v>1</v>
      </c>
      <c r="I318" s="7" t="s">
        <v>857</v>
      </c>
      <c r="J318" s="7" t="s">
        <v>872</v>
      </c>
      <c r="K318" s="7" t="s">
        <v>1769</v>
      </c>
      <c r="L318" s="8">
        <v>39286</v>
      </c>
      <c r="M318" s="8"/>
      <c r="N318" s="7">
        <v>16</v>
      </c>
      <c r="O318" s="7" t="str">
        <f t="shared" si="17"/>
        <v/>
      </c>
      <c r="P318" s="7">
        <f t="shared" si="18"/>
        <v>1</v>
      </c>
      <c r="Q318" s="9">
        <v>723432</v>
      </c>
      <c r="R318" s="9">
        <f t="shared" si="19"/>
        <v>723432</v>
      </c>
    </row>
    <row r="319" spans="2:18" ht="16.8" x14ac:dyDescent="0.3">
      <c r="B319" s="7" t="s">
        <v>665</v>
      </c>
      <c r="C319" s="7" t="s">
        <v>1211</v>
      </c>
      <c r="D319" s="7" t="s">
        <v>865</v>
      </c>
      <c r="E319" s="8">
        <v>35485</v>
      </c>
      <c r="F319" s="7">
        <v>24</v>
      </c>
      <c r="G319" s="7" t="s">
        <v>855</v>
      </c>
      <c r="H319" s="7">
        <f t="shared" si="16"/>
        <v>1</v>
      </c>
      <c r="I319" s="7" t="s">
        <v>857</v>
      </c>
      <c r="J319" s="7" t="s">
        <v>874</v>
      </c>
      <c r="K319" s="7" t="s">
        <v>1769</v>
      </c>
      <c r="L319" s="8">
        <v>37575</v>
      </c>
      <c r="M319" s="8"/>
      <c r="N319" s="7">
        <v>21</v>
      </c>
      <c r="O319" s="7" t="str">
        <f t="shared" si="17"/>
        <v/>
      </c>
      <c r="P319" s="7">
        <f t="shared" si="18"/>
        <v>1</v>
      </c>
      <c r="Q319" s="9">
        <v>747368</v>
      </c>
      <c r="R319" s="9">
        <f t="shared" si="19"/>
        <v>747368</v>
      </c>
    </row>
    <row r="320" spans="2:18" ht="16.8" x14ac:dyDescent="0.3">
      <c r="B320" s="7" t="s">
        <v>669</v>
      </c>
      <c r="C320" s="7" t="s">
        <v>1212</v>
      </c>
      <c r="D320" s="7" t="s">
        <v>849</v>
      </c>
      <c r="E320" s="8">
        <v>33722</v>
      </c>
      <c r="F320" s="7">
        <v>29</v>
      </c>
      <c r="G320" s="7" t="s">
        <v>855</v>
      </c>
      <c r="H320" s="7">
        <f t="shared" si="16"/>
        <v>1</v>
      </c>
      <c r="I320" s="7" t="s">
        <v>858</v>
      </c>
      <c r="J320" s="7" t="s">
        <v>872</v>
      </c>
      <c r="K320" s="7" t="s">
        <v>1769</v>
      </c>
      <c r="L320" s="8">
        <v>42855</v>
      </c>
      <c r="M320" s="8"/>
      <c r="N320" s="7">
        <v>6</v>
      </c>
      <c r="O320" s="7" t="str">
        <f t="shared" si="17"/>
        <v/>
      </c>
      <c r="P320" s="7">
        <f t="shared" si="18"/>
        <v>1</v>
      </c>
      <c r="Q320" s="9">
        <v>723432</v>
      </c>
      <c r="R320" s="9">
        <f t="shared" si="19"/>
        <v>723432</v>
      </c>
    </row>
    <row r="321" spans="2:18" ht="16.8" x14ac:dyDescent="0.3">
      <c r="B321" s="7" t="s">
        <v>676</v>
      </c>
      <c r="C321" s="7" t="s">
        <v>1213</v>
      </c>
      <c r="D321" s="7" t="s">
        <v>863</v>
      </c>
      <c r="E321" s="8">
        <v>32742</v>
      </c>
      <c r="F321" s="7">
        <v>32</v>
      </c>
      <c r="G321" s="7" t="s">
        <v>854</v>
      </c>
      <c r="H321" s="7">
        <f t="shared" si="16"/>
        <v>1</v>
      </c>
      <c r="I321" s="7" t="s">
        <v>856</v>
      </c>
      <c r="J321" s="7" t="s">
        <v>873</v>
      </c>
      <c r="K321" s="7" t="s">
        <v>1769</v>
      </c>
      <c r="L321" s="8">
        <v>40239</v>
      </c>
      <c r="M321" s="8"/>
      <c r="N321" s="7">
        <v>13</v>
      </c>
      <c r="O321" s="7" t="str">
        <f t="shared" si="17"/>
        <v/>
      </c>
      <c r="P321" s="7">
        <f t="shared" si="18"/>
        <v>1</v>
      </c>
      <c r="Q321" s="9">
        <v>755713</v>
      </c>
      <c r="R321" s="9">
        <f t="shared" si="19"/>
        <v>755713</v>
      </c>
    </row>
    <row r="322" spans="2:18" ht="16.8" x14ac:dyDescent="0.3">
      <c r="B322" s="7" t="s">
        <v>685</v>
      </c>
      <c r="C322" s="7" t="s">
        <v>1214</v>
      </c>
      <c r="D322" s="7" t="s">
        <v>867</v>
      </c>
      <c r="E322" s="8">
        <v>33011</v>
      </c>
      <c r="F322" s="7">
        <v>31</v>
      </c>
      <c r="G322" s="7" t="s">
        <v>854</v>
      </c>
      <c r="H322" s="7">
        <f t="shared" si="16"/>
        <v>1</v>
      </c>
      <c r="I322" s="7" t="s">
        <v>897</v>
      </c>
      <c r="J322" s="7" t="s">
        <v>876</v>
      </c>
      <c r="K322" s="7" t="s">
        <v>1769</v>
      </c>
      <c r="L322" s="8">
        <v>37138</v>
      </c>
      <c r="M322" s="8"/>
      <c r="N322" s="7">
        <v>22</v>
      </c>
      <c r="O322" s="7" t="str">
        <f t="shared" si="17"/>
        <v/>
      </c>
      <c r="P322" s="7">
        <f t="shared" si="18"/>
        <v>1</v>
      </c>
      <c r="Q322" s="9">
        <v>516071</v>
      </c>
      <c r="R322" s="9">
        <f t="shared" si="19"/>
        <v>516071</v>
      </c>
    </row>
    <row r="323" spans="2:18" ht="16.8" x14ac:dyDescent="0.3">
      <c r="B323" s="7" t="s">
        <v>702</v>
      </c>
      <c r="C323" s="7" t="s">
        <v>1215</v>
      </c>
      <c r="D323" s="7" t="s">
        <v>851</v>
      </c>
      <c r="E323" s="8">
        <v>32067</v>
      </c>
      <c r="F323" s="7">
        <v>34</v>
      </c>
      <c r="G323" s="7" t="s">
        <v>855</v>
      </c>
      <c r="H323" s="7">
        <f t="shared" si="16"/>
        <v>1</v>
      </c>
      <c r="I323" s="7" t="s">
        <v>897</v>
      </c>
      <c r="J323" s="7" t="s">
        <v>871</v>
      </c>
      <c r="K323" s="7" t="s">
        <v>1769</v>
      </c>
      <c r="L323" s="8">
        <v>41782</v>
      </c>
      <c r="M323" s="8"/>
      <c r="N323" s="7">
        <v>9</v>
      </c>
      <c r="O323" s="7" t="str">
        <f t="shared" si="17"/>
        <v/>
      </c>
      <c r="P323" s="7">
        <f t="shared" si="18"/>
        <v>1</v>
      </c>
      <c r="Q323" s="9">
        <v>884434</v>
      </c>
      <c r="R323" s="9">
        <f t="shared" si="19"/>
        <v>884434</v>
      </c>
    </row>
    <row r="324" spans="2:18" ht="16.8" x14ac:dyDescent="0.3">
      <c r="B324" s="7" t="s">
        <v>719</v>
      </c>
      <c r="C324" s="7" t="s">
        <v>1216</v>
      </c>
      <c r="D324" s="7" t="s">
        <v>866</v>
      </c>
      <c r="E324" s="8">
        <v>34200</v>
      </c>
      <c r="F324" s="7">
        <v>28</v>
      </c>
      <c r="G324" s="7" t="s">
        <v>855</v>
      </c>
      <c r="H324" s="7">
        <f t="shared" si="16"/>
        <v>1</v>
      </c>
      <c r="I324" s="7" t="s">
        <v>858</v>
      </c>
      <c r="J324" s="7" t="s">
        <v>871</v>
      </c>
      <c r="K324" s="7" t="s">
        <v>1769</v>
      </c>
      <c r="L324" s="8">
        <v>37970</v>
      </c>
      <c r="M324" s="8"/>
      <c r="N324" s="7">
        <v>20</v>
      </c>
      <c r="O324" s="7" t="str">
        <f t="shared" si="17"/>
        <v/>
      </c>
      <c r="P324" s="7">
        <f t="shared" si="18"/>
        <v>1</v>
      </c>
      <c r="Q324" s="9">
        <v>568377</v>
      </c>
      <c r="R324" s="9">
        <f t="shared" si="19"/>
        <v>568377</v>
      </c>
    </row>
    <row r="325" spans="2:18" ht="16.8" x14ac:dyDescent="0.3">
      <c r="B325" s="7" t="s">
        <v>720</v>
      </c>
      <c r="C325" s="7" t="s">
        <v>1217</v>
      </c>
      <c r="D325" s="7" t="s">
        <v>869</v>
      </c>
      <c r="E325" s="8">
        <v>35389</v>
      </c>
      <c r="F325" s="7">
        <v>24</v>
      </c>
      <c r="G325" s="7" t="s">
        <v>854</v>
      </c>
      <c r="H325" s="7">
        <f t="shared" si="16"/>
        <v>1</v>
      </c>
      <c r="I325" s="7" t="s">
        <v>857</v>
      </c>
      <c r="J325" s="7" t="s">
        <v>873</v>
      </c>
      <c r="K325" s="7" t="s">
        <v>1769</v>
      </c>
      <c r="L325" s="8">
        <v>36731</v>
      </c>
      <c r="M325" s="8"/>
      <c r="N325" s="7">
        <v>23</v>
      </c>
      <c r="O325" s="7" t="str">
        <f t="shared" si="17"/>
        <v/>
      </c>
      <c r="P325" s="7">
        <f t="shared" si="18"/>
        <v>1</v>
      </c>
      <c r="Q325" s="9">
        <v>588132</v>
      </c>
      <c r="R325" s="9">
        <f t="shared" si="19"/>
        <v>588132</v>
      </c>
    </row>
    <row r="326" spans="2:18" ht="16.8" x14ac:dyDescent="0.3">
      <c r="B326" s="7" t="s">
        <v>726</v>
      </c>
      <c r="C326" s="7" t="s">
        <v>1218</v>
      </c>
      <c r="D326" s="7" t="s">
        <v>851</v>
      </c>
      <c r="E326" s="8">
        <v>30883</v>
      </c>
      <c r="F326" s="7">
        <v>37</v>
      </c>
      <c r="G326" s="7" t="s">
        <v>855</v>
      </c>
      <c r="H326" s="7">
        <f t="shared" si="16"/>
        <v>1</v>
      </c>
      <c r="I326" s="7" t="s">
        <v>857</v>
      </c>
      <c r="J326" s="7" t="s">
        <v>871</v>
      </c>
      <c r="K326" s="7" t="s">
        <v>1769</v>
      </c>
      <c r="L326" s="8">
        <v>36880</v>
      </c>
      <c r="M326" s="8"/>
      <c r="N326" s="7">
        <v>23</v>
      </c>
      <c r="O326" s="7" t="str">
        <f t="shared" si="17"/>
        <v/>
      </c>
      <c r="P326" s="7">
        <f t="shared" si="18"/>
        <v>1</v>
      </c>
      <c r="Q326" s="9">
        <v>884434</v>
      </c>
      <c r="R326" s="9">
        <f t="shared" si="19"/>
        <v>884434</v>
      </c>
    </row>
    <row r="327" spans="2:18" ht="16.8" x14ac:dyDescent="0.3">
      <c r="B327" s="7" t="s">
        <v>728</v>
      </c>
      <c r="C327" s="7" t="s">
        <v>1219</v>
      </c>
      <c r="D327" s="7" t="s">
        <v>867</v>
      </c>
      <c r="E327" s="8">
        <v>34980</v>
      </c>
      <c r="F327" s="7">
        <v>26</v>
      </c>
      <c r="G327" s="7" t="s">
        <v>855</v>
      </c>
      <c r="H327" s="7" t="str">
        <f t="shared" si="16"/>
        <v/>
      </c>
      <c r="I327" s="7" t="s">
        <v>856</v>
      </c>
      <c r="J327" s="7" t="s">
        <v>876</v>
      </c>
      <c r="K327" s="7" t="s">
        <v>1769</v>
      </c>
      <c r="L327" s="8">
        <v>38204</v>
      </c>
      <c r="M327" s="8">
        <v>39024</v>
      </c>
      <c r="N327" s="7">
        <v>2</v>
      </c>
      <c r="O327" s="7">
        <f t="shared" si="17"/>
        <v>1</v>
      </c>
      <c r="P327" s="7" t="str">
        <f t="shared" si="18"/>
        <v/>
      </c>
      <c r="Q327" s="9">
        <v>516071</v>
      </c>
      <c r="R327" s="9">
        <f t="shared" si="19"/>
        <v>0</v>
      </c>
    </row>
    <row r="328" spans="2:18" ht="16.8" x14ac:dyDescent="0.3">
      <c r="B328" s="7" t="s">
        <v>745</v>
      </c>
      <c r="C328" s="7" t="s">
        <v>1220</v>
      </c>
      <c r="D328" s="7" t="s">
        <v>865</v>
      </c>
      <c r="E328" s="8">
        <v>30706</v>
      </c>
      <c r="F328" s="7">
        <v>37</v>
      </c>
      <c r="G328" s="7" t="s">
        <v>855</v>
      </c>
      <c r="H328" s="7" t="str">
        <f t="shared" ref="H328:H391" si="20">IF(P328=1,1,"")</f>
        <v/>
      </c>
      <c r="I328" s="7" t="s">
        <v>897</v>
      </c>
      <c r="J328" s="7" t="s">
        <v>874</v>
      </c>
      <c r="K328" s="7" t="s">
        <v>1769</v>
      </c>
      <c r="L328" s="8">
        <v>37104</v>
      </c>
      <c r="M328" s="8">
        <v>38100</v>
      </c>
      <c r="N328" s="7">
        <v>3</v>
      </c>
      <c r="O328" s="7">
        <f t="shared" ref="O328:O391" si="21">IF(M328&gt;0,1,"")</f>
        <v>1</v>
      </c>
      <c r="P328" s="7" t="str">
        <f t="shared" ref="P328:P391" si="22">IF(M328="",1,"")</f>
        <v/>
      </c>
      <c r="Q328" s="9">
        <v>747368</v>
      </c>
      <c r="R328" s="9">
        <f t="shared" ref="R328:R391" si="23">IF(P328=1,Q328,0)</f>
        <v>0</v>
      </c>
    </row>
    <row r="329" spans="2:18" ht="16.8" x14ac:dyDescent="0.3">
      <c r="B329" s="7" t="s">
        <v>748</v>
      </c>
      <c r="C329" s="7" t="s">
        <v>1221</v>
      </c>
      <c r="D329" s="7" t="s">
        <v>865</v>
      </c>
      <c r="E329" s="8">
        <v>30840</v>
      </c>
      <c r="F329" s="7">
        <v>37</v>
      </c>
      <c r="G329" s="7" t="s">
        <v>854</v>
      </c>
      <c r="H329" s="7" t="str">
        <f t="shared" si="20"/>
        <v/>
      </c>
      <c r="I329" s="7" t="s">
        <v>859</v>
      </c>
      <c r="J329" s="7" t="s">
        <v>874</v>
      </c>
      <c r="K329" s="7" t="s">
        <v>1769</v>
      </c>
      <c r="L329" s="8">
        <v>41377</v>
      </c>
      <c r="M329" s="8">
        <v>42373</v>
      </c>
      <c r="N329" s="7">
        <v>3</v>
      </c>
      <c r="O329" s="7">
        <f t="shared" si="21"/>
        <v>1</v>
      </c>
      <c r="P329" s="7" t="str">
        <f t="shared" si="22"/>
        <v/>
      </c>
      <c r="Q329" s="9">
        <v>747368</v>
      </c>
      <c r="R329" s="9">
        <f t="shared" si="23"/>
        <v>0</v>
      </c>
    </row>
    <row r="330" spans="2:18" ht="16.8" x14ac:dyDescent="0.3">
      <c r="B330" s="7" t="s">
        <v>758</v>
      </c>
      <c r="C330" s="7" t="s">
        <v>1222</v>
      </c>
      <c r="D330" s="7" t="s">
        <v>851</v>
      </c>
      <c r="E330" s="8">
        <v>30316</v>
      </c>
      <c r="F330" s="7">
        <v>38</v>
      </c>
      <c r="G330" s="7" t="s">
        <v>855</v>
      </c>
      <c r="H330" s="7">
        <f t="shared" si="20"/>
        <v>1</v>
      </c>
      <c r="I330" s="7" t="s">
        <v>859</v>
      </c>
      <c r="J330" s="7" t="s">
        <v>871</v>
      </c>
      <c r="K330" s="7" t="s">
        <v>1769</v>
      </c>
      <c r="L330" s="8">
        <v>38786</v>
      </c>
      <c r="M330" s="8"/>
      <c r="N330" s="7">
        <v>17</v>
      </c>
      <c r="O330" s="7" t="str">
        <f t="shared" si="21"/>
        <v/>
      </c>
      <c r="P330" s="7">
        <f t="shared" si="22"/>
        <v>1</v>
      </c>
      <c r="Q330" s="9">
        <v>884434</v>
      </c>
      <c r="R330" s="9">
        <f t="shared" si="23"/>
        <v>884434</v>
      </c>
    </row>
    <row r="331" spans="2:18" ht="16.8" x14ac:dyDescent="0.3">
      <c r="B331" s="7" t="s">
        <v>770</v>
      </c>
      <c r="C331" s="7" t="s">
        <v>1223</v>
      </c>
      <c r="D331" s="7" t="s">
        <v>850</v>
      </c>
      <c r="E331" s="8">
        <v>34655</v>
      </c>
      <c r="F331" s="7">
        <v>26</v>
      </c>
      <c r="G331" s="7" t="s">
        <v>855</v>
      </c>
      <c r="H331" s="7">
        <f t="shared" si="20"/>
        <v>1</v>
      </c>
      <c r="I331" s="7" t="s">
        <v>859</v>
      </c>
      <c r="J331" s="7" t="s">
        <v>872</v>
      </c>
      <c r="K331" s="7" t="s">
        <v>1769</v>
      </c>
      <c r="L331" s="8">
        <v>39497</v>
      </c>
      <c r="M331" s="8"/>
      <c r="N331" s="7">
        <v>15</v>
      </c>
      <c r="O331" s="7" t="str">
        <f t="shared" si="21"/>
        <v/>
      </c>
      <c r="P331" s="7">
        <f t="shared" si="22"/>
        <v>1</v>
      </c>
      <c r="Q331" s="9">
        <v>625187</v>
      </c>
      <c r="R331" s="9">
        <f t="shared" si="23"/>
        <v>625187</v>
      </c>
    </row>
    <row r="332" spans="2:18" ht="16.8" x14ac:dyDescent="0.3">
      <c r="B332" s="7" t="s">
        <v>775</v>
      </c>
      <c r="C332" s="7" t="s">
        <v>1224</v>
      </c>
      <c r="D332" s="7" t="s">
        <v>863</v>
      </c>
      <c r="E332" s="8">
        <v>32925</v>
      </c>
      <c r="F332" s="7">
        <v>31</v>
      </c>
      <c r="G332" s="7" t="s">
        <v>854</v>
      </c>
      <c r="H332" s="7">
        <f t="shared" si="20"/>
        <v>1</v>
      </c>
      <c r="I332" s="7" t="s">
        <v>856</v>
      </c>
      <c r="J332" s="7" t="s">
        <v>873</v>
      </c>
      <c r="K332" s="7" t="s">
        <v>1769</v>
      </c>
      <c r="L332" s="8">
        <v>38524</v>
      </c>
      <c r="M332" s="8"/>
      <c r="N332" s="7">
        <v>18</v>
      </c>
      <c r="O332" s="7" t="str">
        <f t="shared" si="21"/>
        <v/>
      </c>
      <c r="P332" s="7">
        <f t="shared" si="22"/>
        <v>1</v>
      </c>
      <c r="Q332" s="9">
        <v>755713</v>
      </c>
      <c r="R332" s="9">
        <f t="shared" si="23"/>
        <v>755713</v>
      </c>
    </row>
    <row r="333" spans="2:18" ht="16.8" x14ac:dyDescent="0.3">
      <c r="B333" s="7" t="s">
        <v>788</v>
      </c>
      <c r="C333" s="7" t="s">
        <v>1225</v>
      </c>
      <c r="D333" s="7" t="s">
        <v>865</v>
      </c>
      <c r="E333" s="8">
        <v>32067</v>
      </c>
      <c r="F333" s="7">
        <v>34</v>
      </c>
      <c r="G333" s="7" t="s">
        <v>854</v>
      </c>
      <c r="H333" s="7">
        <f t="shared" si="20"/>
        <v>1</v>
      </c>
      <c r="I333" s="7" t="s">
        <v>859</v>
      </c>
      <c r="J333" s="7" t="s">
        <v>874</v>
      </c>
      <c r="K333" s="7" t="s">
        <v>1769</v>
      </c>
      <c r="L333" s="8">
        <v>41066</v>
      </c>
      <c r="M333" s="8"/>
      <c r="N333" s="7">
        <v>11</v>
      </c>
      <c r="O333" s="7" t="str">
        <f t="shared" si="21"/>
        <v/>
      </c>
      <c r="P333" s="7">
        <f t="shared" si="22"/>
        <v>1</v>
      </c>
      <c r="Q333" s="9">
        <v>747368</v>
      </c>
      <c r="R333" s="9">
        <f t="shared" si="23"/>
        <v>747368</v>
      </c>
    </row>
    <row r="334" spans="2:18" ht="16.8" x14ac:dyDescent="0.3">
      <c r="B334" s="7" t="s">
        <v>818</v>
      </c>
      <c r="C334" s="7" t="s">
        <v>1226</v>
      </c>
      <c r="D334" s="7" t="s">
        <v>865</v>
      </c>
      <c r="E334" s="8">
        <v>36625</v>
      </c>
      <c r="F334" s="7">
        <v>21</v>
      </c>
      <c r="G334" s="7" t="s">
        <v>855</v>
      </c>
      <c r="H334" s="7">
        <f t="shared" si="20"/>
        <v>1</v>
      </c>
      <c r="I334" s="7" t="s">
        <v>858</v>
      </c>
      <c r="J334" s="7" t="s">
        <v>874</v>
      </c>
      <c r="K334" s="7" t="s">
        <v>1769</v>
      </c>
      <c r="L334" s="8">
        <v>40019</v>
      </c>
      <c r="M334" s="8"/>
      <c r="N334" s="7">
        <v>14</v>
      </c>
      <c r="O334" s="7" t="str">
        <f t="shared" si="21"/>
        <v/>
      </c>
      <c r="P334" s="7">
        <f t="shared" si="22"/>
        <v>1</v>
      </c>
      <c r="Q334" s="9">
        <v>747368</v>
      </c>
      <c r="R334" s="9">
        <f t="shared" si="23"/>
        <v>747368</v>
      </c>
    </row>
    <row r="335" spans="2:18" ht="16.8" x14ac:dyDescent="0.3">
      <c r="B335" s="7" t="s">
        <v>820</v>
      </c>
      <c r="C335" s="7" t="s">
        <v>1227</v>
      </c>
      <c r="D335" s="7" t="s">
        <v>852</v>
      </c>
      <c r="E335" s="8">
        <v>32839</v>
      </c>
      <c r="F335" s="7">
        <v>31</v>
      </c>
      <c r="G335" s="7" t="s">
        <v>854</v>
      </c>
      <c r="H335" s="7">
        <f t="shared" si="20"/>
        <v>1</v>
      </c>
      <c r="I335" s="7" t="s">
        <v>858</v>
      </c>
      <c r="J335" s="7" t="s">
        <v>876</v>
      </c>
      <c r="K335" s="7" t="s">
        <v>1769</v>
      </c>
      <c r="L335" s="8">
        <v>41249</v>
      </c>
      <c r="M335" s="8"/>
      <c r="N335" s="7">
        <v>11</v>
      </c>
      <c r="O335" s="7" t="str">
        <f t="shared" si="21"/>
        <v/>
      </c>
      <c r="P335" s="7">
        <f t="shared" si="22"/>
        <v>1</v>
      </c>
      <c r="Q335" s="9">
        <v>780333</v>
      </c>
      <c r="R335" s="9">
        <f t="shared" si="23"/>
        <v>780333</v>
      </c>
    </row>
    <row r="336" spans="2:18" ht="16.8" x14ac:dyDescent="0.3">
      <c r="B336" s="7" t="s">
        <v>822</v>
      </c>
      <c r="C336" s="7" t="s">
        <v>1228</v>
      </c>
      <c r="D336" s="7" t="s">
        <v>860</v>
      </c>
      <c r="E336" s="8">
        <v>34528</v>
      </c>
      <c r="F336" s="7">
        <v>27</v>
      </c>
      <c r="G336" s="7" t="s">
        <v>854</v>
      </c>
      <c r="H336" s="7">
        <f t="shared" si="20"/>
        <v>1</v>
      </c>
      <c r="I336" s="7" t="s">
        <v>858</v>
      </c>
      <c r="J336" s="7" t="s">
        <v>875</v>
      </c>
      <c r="K336" s="7" t="s">
        <v>1769</v>
      </c>
      <c r="L336" s="8">
        <v>37382</v>
      </c>
      <c r="M336" s="8"/>
      <c r="N336" s="7">
        <v>21</v>
      </c>
      <c r="O336" s="7" t="str">
        <f t="shared" si="21"/>
        <v/>
      </c>
      <c r="P336" s="7">
        <f t="shared" si="22"/>
        <v>1</v>
      </c>
      <c r="Q336" s="9">
        <v>878659</v>
      </c>
      <c r="R336" s="9">
        <f t="shared" si="23"/>
        <v>878659</v>
      </c>
    </row>
    <row r="337" spans="2:18" ht="16.8" x14ac:dyDescent="0.3">
      <c r="B337" s="7" t="s">
        <v>829</v>
      </c>
      <c r="C337" s="7" t="s">
        <v>1229</v>
      </c>
      <c r="D337" s="7" t="s">
        <v>868</v>
      </c>
      <c r="E337" s="8">
        <v>36456</v>
      </c>
      <c r="F337" s="7">
        <v>22</v>
      </c>
      <c r="G337" s="7" t="s">
        <v>854</v>
      </c>
      <c r="H337" s="7">
        <f t="shared" si="20"/>
        <v>1</v>
      </c>
      <c r="I337" s="7" t="s">
        <v>856</v>
      </c>
      <c r="J337" s="7" t="s">
        <v>875</v>
      </c>
      <c r="K337" s="7" t="s">
        <v>1769</v>
      </c>
      <c r="L337" s="8">
        <v>38894</v>
      </c>
      <c r="M337" s="8"/>
      <c r="N337" s="7">
        <v>17</v>
      </c>
      <c r="O337" s="7" t="str">
        <f t="shared" si="21"/>
        <v/>
      </c>
      <c r="P337" s="7">
        <f t="shared" si="22"/>
        <v>1</v>
      </c>
      <c r="Q337" s="9">
        <v>650876</v>
      </c>
      <c r="R337" s="9">
        <f t="shared" si="23"/>
        <v>650876</v>
      </c>
    </row>
    <row r="338" spans="2:18" ht="16.8" x14ac:dyDescent="0.3">
      <c r="B338" s="7" t="s">
        <v>833</v>
      </c>
      <c r="C338" s="7" t="s">
        <v>1230</v>
      </c>
      <c r="D338" s="7" t="s">
        <v>867</v>
      </c>
      <c r="E338" s="8">
        <v>35508</v>
      </c>
      <c r="F338" s="7">
        <v>24</v>
      </c>
      <c r="G338" s="7" t="s">
        <v>854</v>
      </c>
      <c r="H338" s="7">
        <f t="shared" si="20"/>
        <v>1</v>
      </c>
      <c r="I338" s="7" t="s">
        <v>857</v>
      </c>
      <c r="J338" s="7" t="s">
        <v>876</v>
      </c>
      <c r="K338" s="7" t="s">
        <v>1769</v>
      </c>
      <c r="L338" s="8">
        <v>43309</v>
      </c>
      <c r="M338" s="8"/>
      <c r="N338" s="7">
        <v>5</v>
      </c>
      <c r="O338" s="7" t="str">
        <f t="shared" si="21"/>
        <v/>
      </c>
      <c r="P338" s="7">
        <f t="shared" si="22"/>
        <v>1</v>
      </c>
      <c r="Q338" s="9">
        <v>516071</v>
      </c>
      <c r="R338" s="9">
        <f t="shared" si="23"/>
        <v>516071</v>
      </c>
    </row>
    <row r="339" spans="2:18" ht="16.8" x14ac:dyDescent="0.3">
      <c r="B339" s="7" t="s">
        <v>836</v>
      </c>
      <c r="C339" s="7" t="s">
        <v>1231</v>
      </c>
      <c r="D339" s="7" t="s">
        <v>869</v>
      </c>
      <c r="E339" s="8">
        <v>35001</v>
      </c>
      <c r="F339" s="7">
        <v>25</v>
      </c>
      <c r="G339" s="7" t="s">
        <v>855</v>
      </c>
      <c r="H339" s="7" t="str">
        <f t="shared" si="20"/>
        <v/>
      </c>
      <c r="I339" s="7" t="s">
        <v>897</v>
      </c>
      <c r="J339" s="7" t="s">
        <v>873</v>
      </c>
      <c r="K339" s="7" t="s">
        <v>1769</v>
      </c>
      <c r="L339" s="8">
        <v>38299</v>
      </c>
      <c r="M339" s="8">
        <v>39214</v>
      </c>
      <c r="N339" s="7">
        <v>3</v>
      </c>
      <c r="O339" s="7">
        <f t="shared" si="21"/>
        <v>1</v>
      </c>
      <c r="P339" s="7" t="str">
        <f t="shared" si="22"/>
        <v/>
      </c>
      <c r="Q339" s="9">
        <v>588132</v>
      </c>
      <c r="R339" s="9">
        <f t="shared" si="23"/>
        <v>0</v>
      </c>
    </row>
    <row r="340" spans="2:18" ht="16.8" x14ac:dyDescent="0.3">
      <c r="B340" s="7" t="s">
        <v>839</v>
      </c>
      <c r="C340" s="7" t="s">
        <v>1232</v>
      </c>
      <c r="D340" s="7" t="s">
        <v>849</v>
      </c>
      <c r="E340" s="8">
        <v>30947</v>
      </c>
      <c r="F340" s="7">
        <v>37</v>
      </c>
      <c r="G340" s="7" t="s">
        <v>855</v>
      </c>
      <c r="H340" s="7" t="str">
        <f t="shared" si="20"/>
        <v/>
      </c>
      <c r="I340" s="7" t="s">
        <v>897</v>
      </c>
      <c r="J340" s="7" t="s">
        <v>872</v>
      </c>
      <c r="K340" s="7" t="s">
        <v>1769</v>
      </c>
      <c r="L340" s="8">
        <v>42642</v>
      </c>
      <c r="M340" s="8">
        <v>43507</v>
      </c>
      <c r="N340" s="7">
        <v>3</v>
      </c>
      <c r="O340" s="7">
        <f t="shared" si="21"/>
        <v>1</v>
      </c>
      <c r="P340" s="7" t="str">
        <f t="shared" si="22"/>
        <v/>
      </c>
      <c r="Q340" s="9">
        <v>723432</v>
      </c>
      <c r="R340" s="9">
        <f t="shared" si="23"/>
        <v>0</v>
      </c>
    </row>
    <row r="341" spans="2:18" ht="16.8" x14ac:dyDescent="0.3">
      <c r="B341" s="7" t="s">
        <v>841</v>
      </c>
      <c r="C341" s="7" t="s">
        <v>1233</v>
      </c>
      <c r="D341" s="7" t="s">
        <v>867</v>
      </c>
      <c r="E341" s="8">
        <v>32428</v>
      </c>
      <c r="F341" s="7">
        <v>33</v>
      </c>
      <c r="G341" s="7" t="s">
        <v>854</v>
      </c>
      <c r="H341" s="7">
        <f t="shared" si="20"/>
        <v>1</v>
      </c>
      <c r="I341" s="7" t="s">
        <v>897</v>
      </c>
      <c r="J341" s="7" t="s">
        <v>876</v>
      </c>
      <c r="K341" s="7" t="s">
        <v>1769</v>
      </c>
      <c r="L341" s="8">
        <v>39578</v>
      </c>
      <c r="M341" s="8"/>
      <c r="N341" s="7">
        <v>15</v>
      </c>
      <c r="O341" s="7" t="str">
        <f t="shared" si="21"/>
        <v/>
      </c>
      <c r="P341" s="7">
        <f t="shared" si="22"/>
        <v>1</v>
      </c>
      <c r="Q341" s="9">
        <v>516071</v>
      </c>
      <c r="R341" s="9">
        <f t="shared" si="23"/>
        <v>516071</v>
      </c>
    </row>
    <row r="342" spans="2:18" ht="16.8" x14ac:dyDescent="0.3">
      <c r="B342" s="7" t="s">
        <v>842</v>
      </c>
      <c r="C342" s="7" t="s">
        <v>1234</v>
      </c>
      <c r="D342" s="7" t="s">
        <v>850</v>
      </c>
      <c r="E342" s="8">
        <v>36527</v>
      </c>
      <c r="F342" s="7">
        <v>21</v>
      </c>
      <c r="G342" s="7" t="s">
        <v>855</v>
      </c>
      <c r="H342" s="7">
        <f t="shared" si="20"/>
        <v>1</v>
      </c>
      <c r="I342" s="7" t="s">
        <v>897</v>
      </c>
      <c r="J342" s="7" t="s">
        <v>872</v>
      </c>
      <c r="K342" s="7" t="s">
        <v>1769</v>
      </c>
      <c r="L342" s="8">
        <v>38036</v>
      </c>
      <c r="M342" s="8"/>
      <c r="N342" s="7">
        <v>19</v>
      </c>
      <c r="O342" s="7" t="str">
        <f t="shared" si="21"/>
        <v/>
      </c>
      <c r="P342" s="7">
        <f t="shared" si="22"/>
        <v>1</v>
      </c>
      <c r="Q342" s="9">
        <v>625187</v>
      </c>
      <c r="R342" s="9">
        <f t="shared" si="23"/>
        <v>625187</v>
      </c>
    </row>
    <row r="343" spans="2:18" ht="16.8" x14ac:dyDescent="0.3">
      <c r="B343" s="7" t="s">
        <v>1</v>
      </c>
      <c r="C343" s="7" t="s">
        <v>1235</v>
      </c>
      <c r="D343" s="7" t="s">
        <v>847</v>
      </c>
      <c r="E343" s="8">
        <v>34434</v>
      </c>
      <c r="F343" s="7">
        <v>27</v>
      </c>
      <c r="G343" s="7" t="s">
        <v>855</v>
      </c>
      <c r="H343" s="7">
        <f t="shared" si="20"/>
        <v>1</v>
      </c>
      <c r="I343" s="7" t="s">
        <v>857</v>
      </c>
      <c r="J343" s="7" t="s">
        <v>871</v>
      </c>
      <c r="K343" s="7" t="s">
        <v>1770</v>
      </c>
      <c r="L343" s="8">
        <v>37664</v>
      </c>
      <c r="M343" s="8"/>
      <c r="N343" s="7">
        <v>20</v>
      </c>
      <c r="O343" s="7" t="str">
        <f t="shared" si="21"/>
        <v/>
      </c>
      <c r="P343" s="7">
        <f t="shared" si="22"/>
        <v>1</v>
      </c>
      <c r="Q343" s="9">
        <v>3208522</v>
      </c>
      <c r="R343" s="9">
        <f t="shared" si="23"/>
        <v>3208522</v>
      </c>
    </row>
    <row r="344" spans="2:18" ht="16.8" x14ac:dyDescent="0.3">
      <c r="B344" s="7" t="s">
        <v>7</v>
      </c>
      <c r="C344" s="7" t="s">
        <v>1236</v>
      </c>
      <c r="D344" s="7" t="s">
        <v>848</v>
      </c>
      <c r="E344" s="8">
        <v>30601</v>
      </c>
      <c r="F344" s="7">
        <v>38</v>
      </c>
      <c r="G344" s="7" t="s">
        <v>854</v>
      </c>
      <c r="H344" s="7">
        <f t="shared" si="20"/>
        <v>1</v>
      </c>
      <c r="I344" s="7" t="s">
        <v>858</v>
      </c>
      <c r="J344" s="7" t="s">
        <v>872</v>
      </c>
      <c r="K344" s="7" t="s">
        <v>1770</v>
      </c>
      <c r="L344" s="8">
        <v>39663</v>
      </c>
      <c r="M344" s="8"/>
      <c r="N344" s="7">
        <v>15</v>
      </c>
      <c r="O344" s="7" t="str">
        <f t="shared" si="21"/>
        <v/>
      </c>
      <c r="P344" s="7">
        <f t="shared" si="22"/>
        <v>1</v>
      </c>
      <c r="Q344" s="9">
        <v>4972329</v>
      </c>
      <c r="R344" s="9">
        <f t="shared" si="23"/>
        <v>4972329</v>
      </c>
    </row>
    <row r="345" spans="2:18" ht="16.8" x14ac:dyDescent="0.3">
      <c r="B345" s="7" t="s">
        <v>16</v>
      </c>
      <c r="C345" s="7" t="s">
        <v>1237</v>
      </c>
      <c r="D345" s="7" t="s">
        <v>853</v>
      </c>
      <c r="E345" s="8">
        <v>36253</v>
      </c>
      <c r="F345" s="7">
        <v>22</v>
      </c>
      <c r="G345" s="7" t="s">
        <v>854</v>
      </c>
      <c r="H345" s="7">
        <f t="shared" si="20"/>
        <v>1</v>
      </c>
      <c r="I345" s="7" t="s">
        <v>859</v>
      </c>
      <c r="J345" s="7" t="s">
        <v>876</v>
      </c>
      <c r="K345" s="7" t="s">
        <v>1770</v>
      </c>
      <c r="L345" s="8">
        <v>40191</v>
      </c>
      <c r="M345" s="8"/>
      <c r="N345" s="7">
        <v>13</v>
      </c>
      <c r="O345" s="7" t="str">
        <f t="shared" si="21"/>
        <v/>
      </c>
      <c r="P345" s="7">
        <f t="shared" si="22"/>
        <v>1</v>
      </c>
      <c r="Q345" s="9">
        <v>2383464</v>
      </c>
      <c r="R345" s="9">
        <f t="shared" si="23"/>
        <v>2383464</v>
      </c>
    </row>
    <row r="346" spans="2:18" ht="16.8" x14ac:dyDescent="0.3">
      <c r="B346" s="7" t="s">
        <v>17</v>
      </c>
      <c r="C346" s="7" t="s">
        <v>1238</v>
      </c>
      <c r="D346" s="7" t="s">
        <v>861</v>
      </c>
      <c r="E346" s="8">
        <v>31753</v>
      </c>
      <c r="F346" s="7">
        <v>34</v>
      </c>
      <c r="G346" s="7" t="s">
        <v>855</v>
      </c>
      <c r="H346" s="7">
        <f t="shared" si="20"/>
        <v>1</v>
      </c>
      <c r="I346" s="7" t="s">
        <v>859</v>
      </c>
      <c r="J346" s="7" t="s">
        <v>875</v>
      </c>
      <c r="K346" s="7" t="s">
        <v>1770</v>
      </c>
      <c r="L346" s="8">
        <v>43178</v>
      </c>
      <c r="M346" s="8"/>
      <c r="N346" s="7">
        <v>5</v>
      </c>
      <c r="O346" s="7" t="str">
        <f t="shared" si="21"/>
        <v/>
      </c>
      <c r="P346" s="7">
        <f t="shared" si="22"/>
        <v>1</v>
      </c>
      <c r="Q346" s="9">
        <v>1436791</v>
      </c>
      <c r="R346" s="9">
        <f t="shared" si="23"/>
        <v>1436791</v>
      </c>
    </row>
    <row r="347" spans="2:18" ht="16.8" x14ac:dyDescent="0.3">
      <c r="B347" s="7" t="s">
        <v>26</v>
      </c>
      <c r="C347" s="7" t="s">
        <v>1239</v>
      </c>
      <c r="D347" s="7" t="s">
        <v>862</v>
      </c>
      <c r="E347" s="8">
        <v>32842</v>
      </c>
      <c r="F347" s="7">
        <v>31</v>
      </c>
      <c r="G347" s="7" t="s">
        <v>854</v>
      </c>
      <c r="H347" s="7">
        <f t="shared" si="20"/>
        <v>1</v>
      </c>
      <c r="I347" s="7" t="s">
        <v>857</v>
      </c>
      <c r="J347" s="7" t="s">
        <v>873</v>
      </c>
      <c r="K347" s="7" t="s">
        <v>1770</v>
      </c>
      <c r="L347" s="8">
        <v>37774</v>
      </c>
      <c r="M347" s="8"/>
      <c r="N347" s="7">
        <v>20</v>
      </c>
      <c r="O347" s="7" t="str">
        <f t="shared" si="21"/>
        <v/>
      </c>
      <c r="P347" s="7">
        <f t="shared" si="22"/>
        <v>1</v>
      </c>
      <c r="Q347" s="9">
        <v>3560940</v>
      </c>
      <c r="R347" s="9">
        <f t="shared" si="23"/>
        <v>3560940</v>
      </c>
    </row>
    <row r="348" spans="2:18" ht="16.8" x14ac:dyDescent="0.3">
      <c r="B348" s="7" t="s">
        <v>28</v>
      </c>
      <c r="C348" s="7" t="s">
        <v>1240</v>
      </c>
      <c r="D348" s="7" t="s">
        <v>864</v>
      </c>
      <c r="E348" s="8">
        <v>36709</v>
      </c>
      <c r="F348" s="7">
        <v>21</v>
      </c>
      <c r="G348" s="7" t="s">
        <v>854</v>
      </c>
      <c r="H348" s="7">
        <f t="shared" si="20"/>
        <v>1</v>
      </c>
      <c r="I348" s="7" t="s">
        <v>857</v>
      </c>
      <c r="J348" s="7" t="s">
        <v>874</v>
      </c>
      <c r="K348" s="7" t="s">
        <v>1770</v>
      </c>
      <c r="L348" s="8">
        <v>38510</v>
      </c>
      <c r="M348" s="8"/>
      <c r="N348" s="7">
        <v>18</v>
      </c>
      <c r="O348" s="7" t="str">
        <f t="shared" si="21"/>
        <v/>
      </c>
      <c r="P348" s="7">
        <f t="shared" si="22"/>
        <v>1</v>
      </c>
      <c r="Q348" s="9">
        <v>1885712</v>
      </c>
      <c r="R348" s="9">
        <f t="shared" si="23"/>
        <v>1885712</v>
      </c>
    </row>
    <row r="349" spans="2:18" ht="16.8" x14ac:dyDescent="0.3">
      <c r="B349" s="7" t="s">
        <v>35</v>
      </c>
      <c r="C349" s="7" t="s">
        <v>1241</v>
      </c>
      <c r="D349" s="7" t="s">
        <v>850</v>
      </c>
      <c r="E349" s="8">
        <v>30937</v>
      </c>
      <c r="F349" s="7">
        <v>37</v>
      </c>
      <c r="G349" s="7" t="s">
        <v>854</v>
      </c>
      <c r="H349" s="7">
        <f t="shared" si="20"/>
        <v>1</v>
      </c>
      <c r="I349" s="7" t="s">
        <v>858</v>
      </c>
      <c r="J349" s="7" t="s">
        <v>872</v>
      </c>
      <c r="K349" s="7" t="s">
        <v>1770</v>
      </c>
      <c r="L349" s="8">
        <v>42118</v>
      </c>
      <c r="M349" s="8"/>
      <c r="N349" s="7">
        <v>8</v>
      </c>
      <c r="O349" s="7" t="str">
        <f t="shared" si="21"/>
        <v/>
      </c>
      <c r="P349" s="7">
        <f t="shared" si="22"/>
        <v>1</v>
      </c>
      <c r="Q349" s="9">
        <v>625187</v>
      </c>
      <c r="R349" s="9">
        <f t="shared" si="23"/>
        <v>625187</v>
      </c>
    </row>
    <row r="350" spans="2:18" ht="16.8" x14ac:dyDescent="0.3">
      <c r="B350" s="7" t="s">
        <v>42</v>
      </c>
      <c r="C350" s="7" t="s">
        <v>1242</v>
      </c>
      <c r="D350" s="7" t="s">
        <v>852</v>
      </c>
      <c r="E350" s="8">
        <v>32714</v>
      </c>
      <c r="F350" s="7">
        <v>32</v>
      </c>
      <c r="G350" s="7" t="s">
        <v>855</v>
      </c>
      <c r="H350" s="7" t="str">
        <f t="shared" si="20"/>
        <v/>
      </c>
      <c r="I350" s="7" t="s">
        <v>897</v>
      </c>
      <c r="J350" s="7" t="s">
        <v>876</v>
      </c>
      <c r="K350" s="7" t="s">
        <v>1770</v>
      </c>
      <c r="L350" s="8">
        <v>42338</v>
      </c>
      <c r="M350" s="8">
        <v>43175</v>
      </c>
      <c r="N350" s="7">
        <v>3</v>
      </c>
      <c r="O350" s="7">
        <f t="shared" si="21"/>
        <v>1</v>
      </c>
      <c r="P350" s="7" t="str">
        <f t="shared" si="22"/>
        <v/>
      </c>
      <c r="Q350" s="9">
        <v>780333</v>
      </c>
      <c r="R350" s="9">
        <f t="shared" si="23"/>
        <v>0</v>
      </c>
    </row>
    <row r="351" spans="2:18" ht="16.8" x14ac:dyDescent="0.3">
      <c r="B351" s="7" t="s">
        <v>43</v>
      </c>
      <c r="C351" s="7" t="s">
        <v>1243</v>
      </c>
      <c r="D351" s="7" t="s">
        <v>870</v>
      </c>
      <c r="E351" s="8">
        <v>31407</v>
      </c>
      <c r="F351" s="7">
        <v>35</v>
      </c>
      <c r="G351" s="7" t="s">
        <v>854</v>
      </c>
      <c r="H351" s="7" t="str">
        <f t="shared" si="20"/>
        <v/>
      </c>
      <c r="I351" s="7" t="s">
        <v>857</v>
      </c>
      <c r="J351" s="7" t="s">
        <v>874</v>
      </c>
      <c r="K351" s="7" t="s">
        <v>1770</v>
      </c>
      <c r="L351" s="8">
        <v>37704</v>
      </c>
      <c r="M351" s="8">
        <v>38696</v>
      </c>
      <c r="N351" s="7">
        <v>2</v>
      </c>
      <c r="O351" s="7">
        <f t="shared" si="21"/>
        <v>1</v>
      </c>
      <c r="P351" s="7" t="str">
        <f t="shared" si="22"/>
        <v/>
      </c>
      <c r="Q351" s="9">
        <v>586374</v>
      </c>
      <c r="R351" s="9">
        <f t="shared" si="23"/>
        <v>0</v>
      </c>
    </row>
    <row r="352" spans="2:18" ht="16.8" x14ac:dyDescent="0.3">
      <c r="B352" s="7" t="s">
        <v>67</v>
      </c>
      <c r="C352" s="7" t="s">
        <v>1244</v>
      </c>
      <c r="D352" s="7" t="s">
        <v>865</v>
      </c>
      <c r="E352" s="8">
        <v>31874</v>
      </c>
      <c r="F352" s="7">
        <v>34</v>
      </c>
      <c r="G352" s="7" t="s">
        <v>855</v>
      </c>
      <c r="H352" s="7" t="str">
        <f t="shared" si="20"/>
        <v/>
      </c>
      <c r="I352" s="7" t="s">
        <v>859</v>
      </c>
      <c r="J352" s="7" t="s">
        <v>874</v>
      </c>
      <c r="K352" s="7" t="s">
        <v>1770</v>
      </c>
      <c r="L352" s="8">
        <v>42889</v>
      </c>
      <c r="M352" s="8">
        <v>43778</v>
      </c>
      <c r="N352" s="7">
        <v>2</v>
      </c>
      <c r="O352" s="7">
        <f t="shared" si="21"/>
        <v>1</v>
      </c>
      <c r="P352" s="7" t="str">
        <f t="shared" si="22"/>
        <v/>
      </c>
      <c r="Q352" s="9">
        <v>747368</v>
      </c>
      <c r="R352" s="9">
        <f t="shared" si="23"/>
        <v>0</v>
      </c>
    </row>
    <row r="353" spans="2:18" ht="16.8" x14ac:dyDescent="0.3">
      <c r="B353" s="7" t="s">
        <v>70</v>
      </c>
      <c r="C353" s="7" t="s">
        <v>1245</v>
      </c>
      <c r="D353" s="7" t="s">
        <v>867</v>
      </c>
      <c r="E353" s="8">
        <v>36738</v>
      </c>
      <c r="F353" s="7">
        <v>21</v>
      </c>
      <c r="G353" s="7" t="s">
        <v>854</v>
      </c>
      <c r="H353" s="7" t="str">
        <f t="shared" si="20"/>
        <v/>
      </c>
      <c r="I353" s="7" t="s">
        <v>859</v>
      </c>
      <c r="J353" s="7" t="s">
        <v>876</v>
      </c>
      <c r="K353" s="7" t="s">
        <v>1770</v>
      </c>
      <c r="L353" s="8">
        <v>37928</v>
      </c>
      <c r="M353" s="8">
        <v>38858</v>
      </c>
      <c r="N353" s="7">
        <v>3</v>
      </c>
      <c r="O353" s="7">
        <f t="shared" si="21"/>
        <v>1</v>
      </c>
      <c r="P353" s="7" t="str">
        <f t="shared" si="22"/>
        <v/>
      </c>
      <c r="Q353" s="9">
        <v>516071</v>
      </c>
      <c r="R353" s="9">
        <f t="shared" si="23"/>
        <v>0</v>
      </c>
    </row>
    <row r="354" spans="2:18" ht="16.8" x14ac:dyDescent="0.3">
      <c r="B354" s="7" t="s">
        <v>75</v>
      </c>
      <c r="C354" s="7" t="s">
        <v>1246</v>
      </c>
      <c r="D354" s="7" t="s">
        <v>865</v>
      </c>
      <c r="E354" s="8">
        <v>33766</v>
      </c>
      <c r="F354" s="7">
        <v>29</v>
      </c>
      <c r="G354" s="7" t="s">
        <v>854</v>
      </c>
      <c r="H354" s="7">
        <f t="shared" si="20"/>
        <v>1</v>
      </c>
      <c r="I354" s="7" t="s">
        <v>859</v>
      </c>
      <c r="J354" s="7" t="s">
        <v>874</v>
      </c>
      <c r="K354" s="7" t="s">
        <v>1770</v>
      </c>
      <c r="L354" s="8">
        <v>40214</v>
      </c>
      <c r="M354" s="8"/>
      <c r="N354" s="7">
        <v>13</v>
      </c>
      <c r="O354" s="7" t="str">
        <f t="shared" si="21"/>
        <v/>
      </c>
      <c r="P354" s="7">
        <f t="shared" si="22"/>
        <v>1</v>
      </c>
      <c r="Q354" s="9">
        <v>747368</v>
      </c>
      <c r="R354" s="9">
        <f t="shared" si="23"/>
        <v>747368</v>
      </c>
    </row>
    <row r="355" spans="2:18" ht="16.8" x14ac:dyDescent="0.3">
      <c r="B355" s="7" t="s">
        <v>87</v>
      </c>
      <c r="C355" s="7" t="s">
        <v>1247</v>
      </c>
      <c r="D355" s="7" t="s">
        <v>849</v>
      </c>
      <c r="E355" s="8">
        <v>32044</v>
      </c>
      <c r="F355" s="7">
        <v>34</v>
      </c>
      <c r="G355" s="7" t="s">
        <v>854</v>
      </c>
      <c r="H355" s="7">
        <f t="shared" si="20"/>
        <v>1</v>
      </c>
      <c r="I355" s="7" t="s">
        <v>859</v>
      </c>
      <c r="J355" s="7" t="s">
        <v>872</v>
      </c>
      <c r="K355" s="7" t="s">
        <v>1770</v>
      </c>
      <c r="L355" s="8">
        <v>39556</v>
      </c>
      <c r="M355" s="8"/>
      <c r="N355" s="7">
        <v>15</v>
      </c>
      <c r="O355" s="7" t="str">
        <f t="shared" si="21"/>
        <v/>
      </c>
      <c r="P355" s="7">
        <f t="shared" si="22"/>
        <v>1</v>
      </c>
      <c r="Q355" s="9">
        <v>723432</v>
      </c>
      <c r="R355" s="9">
        <f t="shared" si="23"/>
        <v>723432</v>
      </c>
    </row>
    <row r="356" spans="2:18" ht="16.8" x14ac:dyDescent="0.3">
      <c r="B356" s="7" t="s">
        <v>93</v>
      </c>
      <c r="C356" s="7" t="s">
        <v>1248</v>
      </c>
      <c r="D356" s="7" t="s">
        <v>866</v>
      </c>
      <c r="E356" s="8">
        <v>34731</v>
      </c>
      <c r="F356" s="7">
        <v>26</v>
      </c>
      <c r="G356" s="7" t="s">
        <v>855</v>
      </c>
      <c r="H356" s="7">
        <f t="shared" si="20"/>
        <v>1</v>
      </c>
      <c r="I356" s="7" t="s">
        <v>859</v>
      </c>
      <c r="J356" s="7" t="s">
        <v>871</v>
      </c>
      <c r="K356" s="7" t="s">
        <v>1770</v>
      </c>
      <c r="L356" s="8">
        <v>38831</v>
      </c>
      <c r="M356" s="8"/>
      <c r="N356" s="7">
        <v>17</v>
      </c>
      <c r="O356" s="7" t="str">
        <f t="shared" si="21"/>
        <v/>
      </c>
      <c r="P356" s="7">
        <f t="shared" si="22"/>
        <v>1</v>
      </c>
      <c r="Q356" s="9">
        <v>568377</v>
      </c>
      <c r="R356" s="9">
        <f t="shared" si="23"/>
        <v>568377</v>
      </c>
    </row>
    <row r="357" spans="2:18" ht="16.8" x14ac:dyDescent="0.3">
      <c r="B357" s="7" t="s">
        <v>101</v>
      </c>
      <c r="C357" s="7" t="s">
        <v>1249</v>
      </c>
      <c r="D357" s="7" t="s">
        <v>867</v>
      </c>
      <c r="E357" s="8">
        <v>31437</v>
      </c>
      <c r="F357" s="7">
        <v>35</v>
      </c>
      <c r="G357" s="7" t="s">
        <v>854</v>
      </c>
      <c r="H357" s="7">
        <f t="shared" si="20"/>
        <v>1</v>
      </c>
      <c r="I357" s="7" t="s">
        <v>859</v>
      </c>
      <c r="J357" s="7" t="s">
        <v>876</v>
      </c>
      <c r="K357" s="7" t="s">
        <v>1770</v>
      </c>
      <c r="L357" s="8">
        <v>42119</v>
      </c>
      <c r="M357" s="8"/>
      <c r="N357" s="7">
        <v>8</v>
      </c>
      <c r="O357" s="7" t="str">
        <f t="shared" si="21"/>
        <v/>
      </c>
      <c r="P357" s="7">
        <f t="shared" si="22"/>
        <v>1</v>
      </c>
      <c r="Q357" s="9">
        <v>516071</v>
      </c>
      <c r="R357" s="9">
        <f t="shared" si="23"/>
        <v>516071</v>
      </c>
    </row>
    <row r="358" spans="2:18" ht="16.8" x14ac:dyDescent="0.3">
      <c r="B358" s="7" t="s">
        <v>105</v>
      </c>
      <c r="C358" s="7" t="s">
        <v>1250</v>
      </c>
      <c r="D358" s="7" t="s">
        <v>851</v>
      </c>
      <c r="E358" s="8">
        <v>36811</v>
      </c>
      <c r="F358" s="7">
        <v>21</v>
      </c>
      <c r="G358" s="7" t="s">
        <v>854</v>
      </c>
      <c r="H358" s="7">
        <f t="shared" si="20"/>
        <v>1</v>
      </c>
      <c r="I358" s="7" t="s">
        <v>897</v>
      </c>
      <c r="J358" s="7" t="s">
        <v>871</v>
      </c>
      <c r="K358" s="7" t="s">
        <v>1770</v>
      </c>
      <c r="L358" s="8">
        <v>44131</v>
      </c>
      <c r="M358" s="8"/>
      <c r="N358" s="7">
        <v>3</v>
      </c>
      <c r="O358" s="7" t="str">
        <f t="shared" si="21"/>
        <v/>
      </c>
      <c r="P358" s="7">
        <f t="shared" si="22"/>
        <v>1</v>
      </c>
      <c r="Q358" s="9">
        <v>884434</v>
      </c>
      <c r="R358" s="9">
        <f t="shared" si="23"/>
        <v>884434</v>
      </c>
    </row>
    <row r="359" spans="2:18" ht="16.8" x14ac:dyDescent="0.3">
      <c r="B359" s="7" t="s">
        <v>117</v>
      </c>
      <c r="C359" s="7" t="s">
        <v>1251</v>
      </c>
      <c r="D359" s="7" t="s">
        <v>850</v>
      </c>
      <c r="E359" s="8">
        <v>34349</v>
      </c>
      <c r="F359" s="7">
        <v>27</v>
      </c>
      <c r="G359" s="7" t="s">
        <v>855</v>
      </c>
      <c r="H359" s="7">
        <f t="shared" si="20"/>
        <v>1</v>
      </c>
      <c r="I359" s="7" t="s">
        <v>858</v>
      </c>
      <c r="J359" s="7" t="s">
        <v>872</v>
      </c>
      <c r="K359" s="7" t="s">
        <v>1770</v>
      </c>
      <c r="L359" s="8">
        <v>43230</v>
      </c>
      <c r="M359" s="8"/>
      <c r="N359" s="7">
        <v>5</v>
      </c>
      <c r="O359" s="7" t="str">
        <f t="shared" si="21"/>
        <v/>
      </c>
      <c r="P359" s="7">
        <f t="shared" si="22"/>
        <v>1</v>
      </c>
      <c r="Q359" s="9">
        <v>625187</v>
      </c>
      <c r="R359" s="9">
        <f t="shared" si="23"/>
        <v>625187</v>
      </c>
    </row>
    <row r="360" spans="2:18" ht="16.8" x14ac:dyDescent="0.3">
      <c r="B360" s="7" t="s">
        <v>131</v>
      </c>
      <c r="C360" s="7" t="s">
        <v>1252</v>
      </c>
      <c r="D360" s="7" t="s">
        <v>865</v>
      </c>
      <c r="E360" s="8">
        <v>36011</v>
      </c>
      <c r="F360" s="7">
        <v>23</v>
      </c>
      <c r="G360" s="7" t="s">
        <v>855</v>
      </c>
      <c r="H360" s="7">
        <f t="shared" si="20"/>
        <v>1</v>
      </c>
      <c r="I360" s="7" t="s">
        <v>856</v>
      </c>
      <c r="J360" s="7" t="s">
        <v>874</v>
      </c>
      <c r="K360" s="7" t="s">
        <v>1770</v>
      </c>
      <c r="L360" s="8">
        <v>42956</v>
      </c>
      <c r="M360" s="8"/>
      <c r="N360" s="7">
        <v>6</v>
      </c>
      <c r="O360" s="7" t="str">
        <f t="shared" si="21"/>
        <v/>
      </c>
      <c r="P360" s="7">
        <f t="shared" si="22"/>
        <v>1</v>
      </c>
      <c r="Q360" s="9">
        <v>747368</v>
      </c>
      <c r="R360" s="9">
        <f t="shared" si="23"/>
        <v>747368</v>
      </c>
    </row>
    <row r="361" spans="2:18" ht="16.8" x14ac:dyDescent="0.3">
      <c r="B361" s="7" t="s">
        <v>132</v>
      </c>
      <c r="C361" s="7" t="s">
        <v>1253</v>
      </c>
      <c r="D361" s="7" t="s">
        <v>850</v>
      </c>
      <c r="E361" s="8">
        <v>30169</v>
      </c>
      <c r="F361" s="7">
        <v>39</v>
      </c>
      <c r="G361" s="7" t="s">
        <v>855</v>
      </c>
      <c r="H361" s="7">
        <f t="shared" si="20"/>
        <v>1</v>
      </c>
      <c r="I361" s="7" t="s">
        <v>857</v>
      </c>
      <c r="J361" s="7" t="s">
        <v>872</v>
      </c>
      <c r="K361" s="7" t="s">
        <v>1770</v>
      </c>
      <c r="L361" s="8">
        <v>36661</v>
      </c>
      <c r="M361" s="8"/>
      <c r="N361" s="7">
        <v>23</v>
      </c>
      <c r="O361" s="7" t="str">
        <f t="shared" si="21"/>
        <v/>
      </c>
      <c r="P361" s="7">
        <f t="shared" si="22"/>
        <v>1</v>
      </c>
      <c r="Q361" s="9">
        <v>625187</v>
      </c>
      <c r="R361" s="9">
        <f t="shared" si="23"/>
        <v>625187</v>
      </c>
    </row>
    <row r="362" spans="2:18" ht="16.8" x14ac:dyDescent="0.3">
      <c r="B362" s="7" t="s">
        <v>137</v>
      </c>
      <c r="C362" s="7" t="s">
        <v>1254</v>
      </c>
      <c r="D362" s="7" t="s">
        <v>850</v>
      </c>
      <c r="E362" s="8">
        <v>33554</v>
      </c>
      <c r="F362" s="7">
        <v>29</v>
      </c>
      <c r="G362" s="7" t="s">
        <v>854</v>
      </c>
      <c r="H362" s="7">
        <f t="shared" si="20"/>
        <v>1</v>
      </c>
      <c r="I362" s="7" t="s">
        <v>856</v>
      </c>
      <c r="J362" s="7" t="s">
        <v>872</v>
      </c>
      <c r="K362" s="7" t="s">
        <v>1770</v>
      </c>
      <c r="L362" s="8">
        <v>36647</v>
      </c>
      <c r="M362" s="8"/>
      <c r="N362" s="7">
        <v>23</v>
      </c>
      <c r="O362" s="7" t="str">
        <f t="shared" si="21"/>
        <v/>
      </c>
      <c r="P362" s="7">
        <f t="shared" si="22"/>
        <v>1</v>
      </c>
      <c r="Q362" s="9">
        <v>625187</v>
      </c>
      <c r="R362" s="9">
        <f t="shared" si="23"/>
        <v>625187</v>
      </c>
    </row>
    <row r="363" spans="2:18" ht="16.8" x14ac:dyDescent="0.3">
      <c r="B363" s="7" t="s">
        <v>142</v>
      </c>
      <c r="C363" s="7" t="s">
        <v>1255</v>
      </c>
      <c r="D363" s="7" t="s">
        <v>860</v>
      </c>
      <c r="E363" s="8">
        <v>34358</v>
      </c>
      <c r="F363" s="7">
        <v>27</v>
      </c>
      <c r="G363" s="7" t="s">
        <v>854</v>
      </c>
      <c r="H363" s="7">
        <f t="shared" si="20"/>
        <v>1</v>
      </c>
      <c r="I363" s="7" t="s">
        <v>897</v>
      </c>
      <c r="J363" s="7" t="s">
        <v>875</v>
      </c>
      <c r="K363" s="7" t="s">
        <v>1770</v>
      </c>
      <c r="L363" s="8">
        <v>44016</v>
      </c>
      <c r="M363" s="8"/>
      <c r="N363" s="7">
        <v>3</v>
      </c>
      <c r="O363" s="7" t="str">
        <f t="shared" si="21"/>
        <v/>
      </c>
      <c r="P363" s="7">
        <f t="shared" si="22"/>
        <v>1</v>
      </c>
      <c r="Q363" s="9">
        <v>878659</v>
      </c>
      <c r="R363" s="9">
        <f t="shared" si="23"/>
        <v>878659</v>
      </c>
    </row>
    <row r="364" spans="2:18" ht="16.8" x14ac:dyDescent="0.3">
      <c r="B364" s="7" t="s">
        <v>147</v>
      </c>
      <c r="C364" s="7" t="s">
        <v>1256</v>
      </c>
      <c r="D364" s="7" t="s">
        <v>866</v>
      </c>
      <c r="E364" s="8">
        <v>33538</v>
      </c>
      <c r="F364" s="7">
        <v>30</v>
      </c>
      <c r="G364" s="7" t="s">
        <v>854</v>
      </c>
      <c r="H364" s="7">
        <f t="shared" si="20"/>
        <v>1</v>
      </c>
      <c r="I364" s="7" t="s">
        <v>897</v>
      </c>
      <c r="J364" s="7" t="s">
        <v>871</v>
      </c>
      <c r="K364" s="7" t="s">
        <v>1770</v>
      </c>
      <c r="L364" s="8">
        <v>40219</v>
      </c>
      <c r="M364" s="8"/>
      <c r="N364" s="7">
        <v>13</v>
      </c>
      <c r="O364" s="7" t="str">
        <f t="shared" si="21"/>
        <v/>
      </c>
      <c r="P364" s="7">
        <f t="shared" si="22"/>
        <v>1</v>
      </c>
      <c r="Q364" s="9">
        <v>568377</v>
      </c>
      <c r="R364" s="9">
        <f t="shared" si="23"/>
        <v>568377</v>
      </c>
    </row>
    <row r="365" spans="2:18" ht="16.8" x14ac:dyDescent="0.3">
      <c r="B365" s="7" t="s">
        <v>155</v>
      </c>
      <c r="C365" s="7" t="s">
        <v>1257</v>
      </c>
      <c r="D365" s="7" t="s">
        <v>852</v>
      </c>
      <c r="E365" s="8">
        <v>33799</v>
      </c>
      <c r="F365" s="7">
        <v>29</v>
      </c>
      <c r="G365" s="7" t="s">
        <v>854</v>
      </c>
      <c r="H365" s="7" t="str">
        <f t="shared" si="20"/>
        <v/>
      </c>
      <c r="I365" s="7" t="s">
        <v>858</v>
      </c>
      <c r="J365" s="7" t="s">
        <v>876</v>
      </c>
      <c r="K365" s="7" t="s">
        <v>1770</v>
      </c>
      <c r="L365" s="8">
        <v>40027</v>
      </c>
      <c r="M365" s="8">
        <v>40899</v>
      </c>
      <c r="N365" s="7">
        <v>2</v>
      </c>
      <c r="O365" s="7">
        <f t="shared" si="21"/>
        <v>1</v>
      </c>
      <c r="P365" s="7" t="str">
        <f t="shared" si="22"/>
        <v/>
      </c>
      <c r="Q365" s="9">
        <v>780333</v>
      </c>
      <c r="R365" s="9">
        <f t="shared" si="23"/>
        <v>0</v>
      </c>
    </row>
    <row r="366" spans="2:18" ht="16.8" x14ac:dyDescent="0.3">
      <c r="B366" s="7" t="s">
        <v>167</v>
      </c>
      <c r="C366" s="7" t="s">
        <v>1258</v>
      </c>
      <c r="D366" s="7" t="s">
        <v>867</v>
      </c>
      <c r="E366" s="8">
        <v>32072</v>
      </c>
      <c r="F366" s="7">
        <v>34</v>
      </c>
      <c r="G366" s="7" t="s">
        <v>855</v>
      </c>
      <c r="H366" s="7" t="str">
        <f t="shared" si="20"/>
        <v/>
      </c>
      <c r="I366" s="7" t="s">
        <v>856</v>
      </c>
      <c r="J366" s="7" t="s">
        <v>876</v>
      </c>
      <c r="K366" s="7" t="s">
        <v>1770</v>
      </c>
      <c r="L366" s="8">
        <v>42586</v>
      </c>
      <c r="M366" s="8">
        <v>43513</v>
      </c>
      <c r="N366" s="7">
        <v>3</v>
      </c>
      <c r="O366" s="7">
        <f t="shared" si="21"/>
        <v>1</v>
      </c>
      <c r="P366" s="7" t="str">
        <f t="shared" si="22"/>
        <v/>
      </c>
      <c r="Q366" s="9">
        <v>516071</v>
      </c>
      <c r="R366" s="9">
        <f t="shared" si="23"/>
        <v>0</v>
      </c>
    </row>
    <row r="367" spans="2:18" ht="16.8" x14ac:dyDescent="0.3">
      <c r="B367" s="7" t="s">
        <v>172</v>
      </c>
      <c r="C367" s="7" t="s">
        <v>1259</v>
      </c>
      <c r="D367" s="7" t="s">
        <v>849</v>
      </c>
      <c r="E367" s="8">
        <v>35016</v>
      </c>
      <c r="F367" s="7">
        <v>25</v>
      </c>
      <c r="G367" s="7" t="s">
        <v>854</v>
      </c>
      <c r="H367" s="7" t="str">
        <f t="shared" si="20"/>
        <v/>
      </c>
      <c r="I367" s="7" t="s">
        <v>857</v>
      </c>
      <c r="J367" s="7" t="s">
        <v>872</v>
      </c>
      <c r="K367" s="7" t="s">
        <v>1770</v>
      </c>
      <c r="L367" s="8">
        <v>37224</v>
      </c>
      <c r="M367" s="8">
        <v>38185</v>
      </c>
      <c r="N367" s="7">
        <v>3</v>
      </c>
      <c r="O367" s="7">
        <f t="shared" si="21"/>
        <v>1</v>
      </c>
      <c r="P367" s="7" t="str">
        <f t="shared" si="22"/>
        <v/>
      </c>
      <c r="Q367" s="9">
        <v>723432</v>
      </c>
      <c r="R367" s="9">
        <f t="shared" si="23"/>
        <v>0</v>
      </c>
    </row>
    <row r="368" spans="2:18" ht="16.8" x14ac:dyDescent="0.3">
      <c r="B368" s="7" t="s">
        <v>173</v>
      </c>
      <c r="C368" s="7" t="s">
        <v>1260</v>
      </c>
      <c r="D368" s="7" t="s">
        <v>870</v>
      </c>
      <c r="E368" s="8">
        <v>33485</v>
      </c>
      <c r="F368" s="7">
        <v>30</v>
      </c>
      <c r="G368" s="7" t="s">
        <v>854</v>
      </c>
      <c r="H368" s="7" t="str">
        <f t="shared" si="20"/>
        <v/>
      </c>
      <c r="I368" s="7" t="s">
        <v>897</v>
      </c>
      <c r="J368" s="7" t="s">
        <v>874</v>
      </c>
      <c r="K368" s="7" t="s">
        <v>1770</v>
      </c>
      <c r="L368" s="8">
        <v>42513</v>
      </c>
      <c r="M368" s="8">
        <v>43504</v>
      </c>
      <c r="N368" s="7">
        <v>3</v>
      </c>
      <c r="O368" s="7">
        <f t="shared" si="21"/>
        <v>1</v>
      </c>
      <c r="P368" s="7" t="str">
        <f t="shared" si="22"/>
        <v/>
      </c>
      <c r="Q368" s="9">
        <v>586374</v>
      </c>
      <c r="R368" s="9">
        <f t="shared" si="23"/>
        <v>0</v>
      </c>
    </row>
    <row r="369" spans="2:18" ht="16.8" x14ac:dyDescent="0.3">
      <c r="B369" s="7" t="s">
        <v>184</v>
      </c>
      <c r="C369" s="7" t="s">
        <v>1261</v>
      </c>
      <c r="D369" s="7" t="s">
        <v>866</v>
      </c>
      <c r="E369" s="8">
        <v>34447</v>
      </c>
      <c r="F369" s="7">
        <v>27</v>
      </c>
      <c r="G369" s="7" t="s">
        <v>854</v>
      </c>
      <c r="H369" s="7">
        <f t="shared" si="20"/>
        <v>1</v>
      </c>
      <c r="I369" s="7" t="s">
        <v>856</v>
      </c>
      <c r="J369" s="7" t="s">
        <v>871</v>
      </c>
      <c r="K369" s="7" t="s">
        <v>1770</v>
      </c>
      <c r="L369" s="8">
        <v>43574</v>
      </c>
      <c r="M369" s="8"/>
      <c r="N369" s="7">
        <v>4</v>
      </c>
      <c r="O369" s="7" t="str">
        <f t="shared" si="21"/>
        <v/>
      </c>
      <c r="P369" s="7">
        <f t="shared" si="22"/>
        <v>1</v>
      </c>
      <c r="Q369" s="9">
        <v>568377</v>
      </c>
      <c r="R369" s="9">
        <f t="shared" si="23"/>
        <v>568377</v>
      </c>
    </row>
    <row r="370" spans="2:18" ht="16.8" x14ac:dyDescent="0.3">
      <c r="B370" s="7" t="s">
        <v>187</v>
      </c>
      <c r="C370" s="7" t="s">
        <v>1262</v>
      </c>
      <c r="D370" s="7" t="s">
        <v>870</v>
      </c>
      <c r="E370" s="8">
        <v>32909</v>
      </c>
      <c r="F370" s="7">
        <v>31</v>
      </c>
      <c r="G370" s="7" t="s">
        <v>855</v>
      </c>
      <c r="H370" s="7">
        <f t="shared" si="20"/>
        <v>1</v>
      </c>
      <c r="I370" s="7" t="s">
        <v>856</v>
      </c>
      <c r="J370" s="7" t="s">
        <v>874</v>
      </c>
      <c r="K370" s="7" t="s">
        <v>1770</v>
      </c>
      <c r="L370" s="8">
        <v>40489</v>
      </c>
      <c r="M370" s="8"/>
      <c r="N370" s="7">
        <v>13</v>
      </c>
      <c r="O370" s="7" t="str">
        <f t="shared" si="21"/>
        <v/>
      </c>
      <c r="P370" s="7">
        <f t="shared" si="22"/>
        <v>1</v>
      </c>
      <c r="Q370" s="9">
        <v>586374</v>
      </c>
      <c r="R370" s="9">
        <f t="shared" si="23"/>
        <v>586374</v>
      </c>
    </row>
    <row r="371" spans="2:18" ht="16.8" x14ac:dyDescent="0.3">
      <c r="B371" s="7" t="s">
        <v>195</v>
      </c>
      <c r="C371" s="7" t="s">
        <v>1263</v>
      </c>
      <c r="D371" s="7" t="s">
        <v>869</v>
      </c>
      <c r="E371" s="8">
        <v>30610</v>
      </c>
      <c r="F371" s="7">
        <v>38</v>
      </c>
      <c r="G371" s="7" t="s">
        <v>855</v>
      </c>
      <c r="H371" s="7">
        <f t="shared" si="20"/>
        <v>1</v>
      </c>
      <c r="I371" s="7" t="s">
        <v>858</v>
      </c>
      <c r="J371" s="7" t="s">
        <v>873</v>
      </c>
      <c r="K371" s="7" t="s">
        <v>1770</v>
      </c>
      <c r="L371" s="8">
        <v>42446</v>
      </c>
      <c r="M371" s="8"/>
      <c r="N371" s="7">
        <v>7</v>
      </c>
      <c r="O371" s="7" t="str">
        <f t="shared" si="21"/>
        <v/>
      </c>
      <c r="P371" s="7">
        <f t="shared" si="22"/>
        <v>1</v>
      </c>
      <c r="Q371" s="9">
        <v>588132</v>
      </c>
      <c r="R371" s="9">
        <f t="shared" si="23"/>
        <v>588132</v>
      </c>
    </row>
    <row r="372" spans="2:18" ht="16.8" x14ac:dyDescent="0.3">
      <c r="B372" s="7" t="s">
        <v>202</v>
      </c>
      <c r="C372" s="7" t="s">
        <v>1264</v>
      </c>
      <c r="D372" s="7" t="s">
        <v>849</v>
      </c>
      <c r="E372" s="8">
        <v>34933</v>
      </c>
      <c r="F372" s="7">
        <v>26</v>
      </c>
      <c r="G372" s="7" t="s">
        <v>855</v>
      </c>
      <c r="H372" s="7">
        <f t="shared" si="20"/>
        <v>1</v>
      </c>
      <c r="I372" s="7" t="s">
        <v>897</v>
      </c>
      <c r="J372" s="7" t="s">
        <v>872</v>
      </c>
      <c r="K372" s="7" t="s">
        <v>1770</v>
      </c>
      <c r="L372" s="8">
        <v>43769</v>
      </c>
      <c r="M372" s="8"/>
      <c r="N372" s="7">
        <v>4</v>
      </c>
      <c r="O372" s="7" t="str">
        <f t="shared" si="21"/>
        <v/>
      </c>
      <c r="P372" s="7">
        <f t="shared" si="22"/>
        <v>1</v>
      </c>
      <c r="Q372" s="9">
        <v>723432</v>
      </c>
      <c r="R372" s="9">
        <f t="shared" si="23"/>
        <v>723432</v>
      </c>
    </row>
    <row r="373" spans="2:18" ht="16.8" x14ac:dyDescent="0.3">
      <c r="B373" s="7" t="s">
        <v>204</v>
      </c>
      <c r="C373" s="7" t="s">
        <v>1265</v>
      </c>
      <c r="D373" s="7" t="s">
        <v>860</v>
      </c>
      <c r="E373" s="8">
        <v>30192</v>
      </c>
      <c r="F373" s="7">
        <v>39</v>
      </c>
      <c r="G373" s="7" t="s">
        <v>855</v>
      </c>
      <c r="H373" s="7">
        <f t="shared" si="20"/>
        <v>1</v>
      </c>
      <c r="I373" s="7" t="s">
        <v>897</v>
      </c>
      <c r="J373" s="7" t="s">
        <v>875</v>
      </c>
      <c r="K373" s="7" t="s">
        <v>1770</v>
      </c>
      <c r="L373" s="8">
        <v>39447</v>
      </c>
      <c r="M373" s="8"/>
      <c r="N373" s="7">
        <v>16</v>
      </c>
      <c r="O373" s="7" t="str">
        <f t="shared" si="21"/>
        <v/>
      </c>
      <c r="P373" s="7">
        <f t="shared" si="22"/>
        <v>1</v>
      </c>
      <c r="Q373" s="9">
        <v>878659</v>
      </c>
      <c r="R373" s="9">
        <f t="shared" si="23"/>
        <v>878659</v>
      </c>
    </row>
    <row r="374" spans="2:18" ht="16.8" x14ac:dyDescent="0.3">
      <c r="B374" s="7" t="s">
        <v>206</v>
      </c>
      <c r="C374" s="7" t="s">
        <v>1266</v>
      </c>
      <c r="D374" s="7" t="s">
        <v>866</v>
      </c>
      <c r="E374" s="8">
        <v>31544</v>
      </c>
      <c r="F374" s="7">
        <v>35</v>
      </c>
      <c r="G374" s="7" t="s">
        <v>854</v>
      </c>
      <c r="H374" s="7">
        <f t="shared" si="20"/>
        <v>1</v>
      </c>
      <c r="I374" s="7" t="s">
        <v>858</v>
      </c>
      <c r="J374" s="7" t="s">
        <v>871</v>
      </c>
      <c r="K374" s="7" t="s">
        <v>1770</v>
      </c>
      <c r="L374" s="8">
        <v>44067</v>
      </c>
      <c r="M374" s="8"/>
      <c r="N374" s="7">
        <v>3</v>
      </c>
      <c r="O374" s="7" t="str">
        <f t="shared" si="21"/>
        <v/>
      </c>
      <c r="P374" s="7">
        <f t="shared" si="22"/>
        <v>1</v>
      </c>
      <c r="Q374" s="9">
        <v>568377</v>
      </c>
      <c r="R374" s="9">
        <f t="shared" si="23"/>
        <v>568377</v>
      </c>
    </row>
    <row r="375" spans="2:18" ht="16.8" x14ac:dyDescent="0.3">
      <c r="B375" s="7" t="s">
        <v>208</v>
      </c>
      <c r="C375" s="7" t="s">
        <v>1267</v>
      </c>
      <c r="D375" s="7" t="s">
        <v>868</v>
      </c>
      <c r="E375" s="8">
        <v>35513</v>
      </c>
      <c r="F375" s="7">
        <v>24</v>
      </c>
      <c r="G375" s="7" t="s">
        <v>855</v>
      </c>
      <c r="H375" s="7">
        <f t="shared" si="20"/>
        <v>1</v>
      </c>
      <c r="I375" s="7" t="s">
        <v>857</v>
      </c>
      <c r="J375" s="7" t="s">
        <v>875</v>
      </c>
      <c r="K375" s="7" t="s">
        <v>1770</v>
      </c>
      <c r="L375" s="8">
        <v>41090</v>
      </c>
      <c r="M375" s="8"/>
      <c r="N375" s="7">
        <v>11</v>
      </c>
      <c r="O375" s="7" t="str">
        <f t="shared" si="21"/>
        <v/>
      </c>
      <c r="P375" s="7">
        <f t="shared" si="22"/>
        <v>1</v>
      </c>
      <c r="Q375" s="9">
        <v>650876</v>
      </c>
      <c r="R375" s="9">
        <f t="shared" si="23"/>
        <v>650876</v>
      </c>
    </row>
    <row r="376" spans="2:18" ht="16.8" x14ac:dyDescent="0.3">
      <c r="B376" s="7" t="s">
        <v>215</v>
      </c>
      <c r="C376" s="7" t="s">
        <v>1268</v>
      </c>
      <c r="D376" s="7" t="s">
        <v>868</v>
      </c>
      <c r="E376" s="8">
        <v>31252</v>
      </c>
      <c r="F376" s="7">
        <v>36</v>
      </c>
      <c r="G376" s="7" t="s">
        <v>854</v>
      </c>
      <c r="H376" s="7">
        <f t="shared" si="20"/>
        <v>1</v>
      </c>
      <c r="I376" s="7" t="s">
        <v>859</v>
      </c>
      <c r="J376" s="7" t="s">
        <v>875</v>
      </c>
      <c r="K376" s="7" t="s">
        <v>1770</v>
      </c>
      <c r="L376" s="8">
        <v>44223</v>
      </c>
      <c r="M376" s="8"/>
      <c r="N376" s="7">
        <v>2</v>
      </c>
      <c r="O376" s="7" t="str">
        <f t="shared" si="21"/>
        <v/>
      </c>
      <c r="P376" s="7">
        <f t="shared" si="22"/>
        <v>1</v>
      </c>
      <c r="Q376" s="9">
        <v>650876</v>
      </c>
      <c r="R376" s="9">
        <f t="shared" si="23"/>
        <v>650876</v>
      </c>
    </row>
    <row r="377" spans="2:18" ht="16.8" x14ac:dyDescent="0.3">
      <c r="B377" s="7" t="s">
        <v>218</v>
      </c>
      <c r="C377" s="7" t="s">
        <v>1269</v>
      </c>
      <c r="D377" s="7" t="s">
        <v>869</v>
      </c>
      <c r="E377" s="8">
        <v>31647</v>
      </c>
      <c r="F377" s="7">
        <v>35</v>
      </c>
      <c r="G377" s="7" t="s">
        <v>854</v>
      </c>
      <c r="H377" s="7">
        <f t="shared" si="20"/>
        <v>1</v>
      </c>
      <c r="I377" s="7" t="s">
        <v>858</v>
      </c>
      <c r="J377" s="7" t="s">
        <v>873</v>
      </c>
      <c r="K377" s="7" t="s">
        <v>1770</v>
      </c>
      <c r="L377" s="8">
        <v>42762</v>
      </c>
      <c r="M377" s="8"/>
      <c r="N377" s="7">
        <v>6</v>
      </c>
      <c r="O377" s="7" t="str">
        <f t="shared" si="21"/>
        <v/>
      </c>
      <c r="P377" s="7">
        <f t="shared" si="22"/>
        <v>1</v>
      </c>
      <c r="Q377" s="9">
        <v>588132</v>
      </c>
      <c r="R377" s="9">
        <f t="shared" si="23"/>
        <v>588132</v>
      </c>
    </row>
    <row r="378" spans="2:18" ht="16.8" x14ac:dyDescent="0.3">
      <c r="B378" s="7" t="s">
        <v>226</v>
      </c>
      <c r="C378" s="7" t="s">
        <v>1270</v>
      </c>
      <c r="D378" s="7" t="s">
        <v>860</v>
      </c>
      <c r="E378" s="8">
        <v>30369</v>
      </c>
      <c r="F378" s="7">
        <v>38</v>
      </c>
      <c r="G378" s="7" t="s">
        <v>854</v>
      </c>
      <c r="H378" s="7" t="str">
        <f t="shared" si="20"/>
        <v/>
      </c>
      <c r="I378" s="7" t="s">
        <v>857</v>
      </c>
      <c r="J378" s="7" t="s">
        <v>875</v>
      </c>
      <c r="K378" s="7" t="s">
        <v>1770</v>
      </c>
      <c r="L378" s="8">
        <v>38442</v>
      </c>
      <c r="M378" s="8">
        <v>39312</v>
      </c>
      <c r="N378" s="7">
        <v>2</v>
      </c>
      <c r="O378" s="7">
        <f t="shared" si="21"/>
        <v>1</v>
      </c>
      <c r="P378" s="7" t="str">
        <f t="shared" si="22"/>
        <v/>
      </c>
      <c r="Q378" s="9">
        <v>878659</v>
      </c>
      <c r="R378" s="9">
        <f t="shared" si="23"/>
        <v>0</v>
      </c>
    </row>
    <row r="379" spans="2:18" ht="16.8" x14ac:dyDescent="0.3">
      <c r="B379" s="7" t="s">
        <v>230</v>
      </c>
      <c r="C379" s="7" t="s">
        <v>1271</v>
      </c>
      <c r="D379" s="7" t="s">
        <v>852</v>
      </c>
      <c r="E379" s="8">
        <v>32937</v>
      </c>
      <c r="F379" s="7">
        <v>31</v>
      </c>
      <c r="G379" s="7" t="s">
        <v>854</v>
      </c>
      <c r="H379" s="7" t="str">
        <f t="shared" si="20"/>
        <v/>
      </c>
      <c r="I379" s="7" t="s">
        <v>857</v>
      </c>
      <c r="J379" s="7" t="s">
        <v>876</v>
      </c>
      <c r="K379" s="7" t="s">
        <v>1770</v>
      </c>
      <c r="L379" s="8">
        <v>43099</v>
      </c>
      <c r="M379" s="8">
        <v>44002</v>
      </c>
      <c r="N379" s="7">
        <v>3</v>
      </c>
      <c r="O379" s="7">
        <f t="shared" si="21"/>
        <v>1</v>
      </c>
      <c r="P379" s="7" t="str">
        <f t="shared" si="22"/>
        <v/>
      </c>
      <c r="Q379" s="9">
        <v>780333</v>
      </c>
      <c r="R379" s="9">
        <f t="shared" si="23"/>
        <v>0</v>
      </c>
    </row>
    <row r="380" spans="2:18" ht="16.8" x14ac:dyDescent="0.3">
      <c r="B380" s="7" t="s">
        <v>242</v>
      </c>
      <c r="C380" s="7" t="s">
        <v>1272</v>
      </c>
      <c r="D380" s="7" t="s">
        <v>851</v>
      </c>
      <c r="E380" s="8">
        <v>30837</v>
      </c>
      <c r="F380" s="7">
        <v>37</v>
      </c>
      <c r="G380" s="7" t="s">
        <v>855</v>
      </c>
      <c r="H380" s="7" t="str">
        <f t="shared" si="20"/>
        <v/>
      </c>
      <c r="I380" s="7" t="s">
        <v>897</v>
      </c>
      <c r="J380" s="7" t="s">
        <v>871</v>
      </c>
      <c r="K380" s="7" t="s">
        <v>1770</v>
      </c>
      <c r="L380" s="8">
        <v>37338</v>
      </c>
      <c r="M380" s="8">
        <v>38260</v>
      </c>
      <c r="N380" s="7">
        <v>2</v>
      </c>
      <c r="O380" s="7">
        <f t="shared" si="21"/>
        <v>1</v>
      </c>
      <c r="P380" s="7" t="str">
        <f t="shared" si="22"/>
        <v/>
      </c>
      <c r="Q380" s="9">
        <v>884434</v>
      </c>
      <c r="R380" s="9">
        <f t="shared" si="23"/>
        <v>0</v>
      </c>
    </row>
    <row r="381" spans="2:18" ht="16.8" x14ac:dyDescent="0.3">
      <c r="B381" s="7" t="s">
        <v>250</v>
      </c>
      <c r="C381" s="7" t="s">
        <v>1273</v>
      </c>
      <c r="D381" s="7" t="s">
        <v>866</v>
      </c>
      <c r="E381" s="8">
        <v>34236</v>
      </c>
      <c r="F381" s="7">
        <v>28</v>
      </c>
      <c r="G381" s="7" t="s">
        <v>855</v>
      </c>
      <c r="H381" s="7">
        <f t="shared" si="20"/>
        <v>1</v>
      </c>
      <c r="I381" s="7" t="s">
        <v>857</v>
      </c>
      <c r="J381" s="7" t="s">
        <v>871</v>
      </c>
      <c r="K381" s="7" t="s">
        <v>1770</v>
      </c>
      <c r="L381" s="8">
        <v>37985</v>
      </c>
      <c r="M381" s="8"/>
      <c r="N381" s="7">
        <v>20</v>
      </c>
      <c r="O381" s="7" t="str">
        <f t="shared" si="21"/>
        <v/>
      </c>
      <c r="P381" s="7">
        <f t="shared" si="22"/>
        <v>1</v>
      </c>
      <c r="Q381" s="9">
        <v>568377</v>
      </c>
      <c r="R381" s="9">
        <f t="shared" si="23"/>
        <v>568377</v>
      </c>
    </row>
    <row r="382" spans="2:18" ht="16.8" x14ac:dyDescent="0.3">
      <c r="B382" s="7" t="s">
        <v>255</v>
      </c>
      <c r="C382" s="7" t="s">
        <v>1274</v>
      </c>
      <c r="D382" s="7" t="s">
        <v>852</v>
      </c>
      <c r="E382" s="8">
        <v>36185</v>
      </c>
      <c r="F382" s="7">
        <v>22</v>
      </c>
      <c r="G382" s="7" t="s">
        <v>855</v>
      </c>
      <c r="H382" s="7">
        <f t="shared" si="20"/>
        <v>1</v>
      </c>
      <c r="I382" s="7" t="s">
        <v>897</v>
      </c>
      <c r="J382" s="7" t="s">
        <v>876</v>
      </c>
      <c r="K382" s="7" t="s">
        <v>1770</v>
      </c>
      <c r="L382" s="8">
        <v>43024</v>
      </c>
      <c r="M382" s="8"/>
      <c r="N382" s="7">
        <v>6</v>
      </c>
      <c r="O382" s="7" t="str">
        <f t="shared" si="21"/>
        <v/>
      </c>
      <c r="P382" s="7">
        <f t="shared" si="22"/>
        <v>1</v>
      </c>
      <c r="Q382" s="9">
        <v>780333</v>
      </c>
      <c r="R382" s="9">
        <f t="shared" si="23"/>
        <v>780333</v>
      </c>
    </row>
    <row r="383" spans="2:18" ht="16.8" x14ac:dyDescent="0.3">
      <c r="B383" s="7" t="s">
        <v>262</v>
      </c>
      <c r="C383" s="7" t="s">
        <v>1275</v>
      </c>
      <c r="D383" s="7" t="s">
        <v>863</v>
      </c>
      <c r="E383" s="8">
        <v>32299</v>
      </c>
      <c r="F383" s="7">
        <v>33</v>
      </c>
      <c r="G383" s="7" t="s">
        <v>854</v>
      </c>
      <c r="H383" s="7">
        <f t="shared" si="20"/>
        <v>1</v>
      </c>
      <c r="I383" s="7" t="s">
        <v>856</v>
      </c>
      <c r="J383" s="7" t="s">
        <v>873</v>
      </c>
      <c r="K383" s="7" t="s">
        <v>1770</v>
      </c>
      <c r="L383" s="8">
        <v>44064</v>
      </c>
      <c r="M383" s="8"/>
      <c r="N383" s="7">
        <v>3</v>
      </c>
      <c r="O383" s="7" t="str">
        <f t="shared" si="21"/>
        <v/>
      </c>
      <c r="P383" s="7">
        <f t="shared" si="22"/>
        <v>1</v>
      </c>
      <c r="Q383" s="9">
        <v>755713</v>
      </c>
      <c r="R383" s="9">
        <f t="shared" si="23"/>
        <v>755713</v>
      </c>
    </row>
    <row r="384" spans="2:18" ht="16.8" x14ac:dyDescent="0.3">
      <c r="B384" s="7" t="s">
        <v>274</v>
      </c>
      <c r="C384" s="7" t="s">
        <v>1276</v>
      </c>
      <c r="D384" s="7" t="s">
        <v>869</v>
      </c>
      <c r="E384" s="8">
        <v>33534</v>
      </c>
      <c r="F384" s="7">
        <v>30</v>
      </c>
      <c r="G384" s="7" t="s">
        <v>854</v>
      </c>
      <c r="H384" s="7">
        <f t="shared" si="20"/>
        <v>1</v>
      </c>
      <c r="I384" s="7" t="s">
        <v>859</v>
      </c>
      <c r="J384" s="7" t="s">
        <v>873</v>
      </c>
      <c r="K384" s="7" t="s">
        <v>1770</v>
      </c>
      <c r="L384" s="8">
        <v>40847</v>
      </c>
      <c r="M384" s="8"/>
      <c r="N384" s="7">
        <v>12</v>
      </c>
      <c r="O384" s="7" t="str">
        <f t="shared" si="21"/>
        <v/>
      </c>
      <c r="P384" s="7">
        <f t="shared" si="22"/>
        <v>1</v>
      </c>
      <c r="Q384" s="9">
        <v>588132</v>
      </c>
      <c r="R384" s="9">
        <f t="shared" si="23"/>
        <v>588132</v>
      </c>
    </row>
    <row r="385" spans="2:18" ht="16.8" x14ac:dyDescent="0.3">
      <c r="B385" s="7" t="s">
        <v>294</v>
      </c>
      <c r="C385" s="7" t="s">
        <v>1277</v>
      </c>
      <c r="D385" s="7" t="s">
        <v>865</v>
      </c>
      <c r="E385" s="8">
        <v>32145</v>
      </c>
      <c r="F385" s="7">
        <v>33</v>
      </c>
      <c r="G385" s="7" t="s">
        <v>855</v>
      </c>
      <c r="H385" s="7">
        <f t="shared" si="20"/>
        <v>1</v>
      </c>
      <c r="I385" s="7" t="s">
        <v>858</v>
      </c>
      <c r="J385" s="7" t="s">
        <v>874</v>
      </c>
      <c r="K385" s="7" t="s">
        <v>1770</v>
      </c>
      <c r="L385" s="8">
        <v>38609</v>
      </c>
      <c r="M385" s="8"/>
      <c r="N385" s="7">
        <v>18</v>
      </c>
      <c r="O385" s="7" t="str">
        <f t="shared" si="21"/>
        <v/>
      </c>
      <c r="P385" s="7">
        <f t="shared" si="22"/>
        <v>1</v>
      </c>
      <c r="Q385" s="9">
        <v>747368</v>
      </c>
      <c r="R385" s="9">
        <f t="shared" si="23"/>
        <v>747368</v>
      </c>
    </row>
    <row r="386" spans="2:18" ht="16.8" x14ac:dyDescent="0.3">
      <c r="B386" s="7" t="s">
        <v>299</v>
      </c>
      <c r="C386" s="7" t="s">
        <v>1278</v>
      </c>
      <c r="D386" s="7" t="s">
        <v>850</v>
      </c>
      <c r="E386" s="8">
        <v>29757</v>
      </c>
      <c r="F386" s="7">
        <v>40</v>
      </c>
      <c r="G386" s="7" t="s">
        <v>854</v>
      </c>
      <c r="H386" s="7">
        <f t="shared" si="20"/>
        <v>1</v>
      </c>
      <c r="I386" s="7" t="s">
        <v>857</v>
      </c>
      <c r="J386" s="7" t="s">
        <v>872</v>
      </c>
      <c r="K386" s="7" t="s">
        <v>1770</v>
      </c>
      <c r="L386" s="8">
        <v>39042</v>
      </c>
      <c r="M386" s="8"/>
      <c r="N386" s="7">
        <v>17</v>
      </c>
      <c r="O386" s="7" t="str">
        <f t="shared" si="21"/>
        <v/>
      </c>
      <c r="P386" s="7">
        <f t="shared" si="22"/>
        <v>1</v>
      </c>
      <c r="Q386" s="9">
        <v>625187</v>
      </c>
      <c r="R386" s="9">
        <f t="shared" si="23"/>
        <v>625187</v>
      </c>
    </row>
    <row r="387" spans="2:18" ht="16.8" x14ac:dyDescent="0.3">
      <c r="B387" s="7" t="s">
        <v>302</v>
      </c>
      <c r="C387" s="7" t="s">
        <v>1279</v>
      </c>
      <c r="D387" s="7" t="s">
        <v>865</v>
      </c>
      <c r="E387" s="8">
        <v>30868</v>
      </c>
      <c r="F387" s="7">
        <v>37</v>
      </c>
      <c r="G387" s="7" t="s">
        <v>855</v>
      </c>
      <c r="H387" s="7">
        <f t="shared" si="20"/>
        <v>1</v>
      </c>
      <c r="I387" s="7" t="s">
        <v>857</v>
      </c>
      <c r="J387" s="7" t="s">
        <v>874</v>
      </c>
      <c r="K387" s="7" t="s">
        <v>1770</v>
      </c>
      <c r="L387" s="8">
        <v>40768</v>
      </c>
      <c r="M387" s="8"/>
      <c r="N387" s="7">
        <v>12</v>
      </c>
      <c r="O387" s="7" t="str">
        <f t="shared" si="21"/>
        <v/>
      </c>
      <c r="P387" s="7">
        <f t="shared" si="22"/>
        <v>1</v>
      </c>
      <c r="Q387" s="9">
        <v>747368</v>
      </c>
      <c r="R387" s="9">
        <f t="shared" si="23"/>
        <v>747368</v>
      </c>
    </row>
    <row r="388" spans="2:18" ht="16.8" x14ac:dyDescent="0.3">
      <c r="B388" s="7" t="s">
        <v>319</v>
      </c>
      <c r="C388" s="7" t="s">
        <v>1280</v>
      </c>
      <c r="D388" s="7" t="s">
        <v>868</v>
      </c>
      <c r="E388" s="8">
        <v>34444</v>
      </c>
      <c r="F388" s="7">
        <v>27</v>
      </c>
      <c r="G388" s="7" t="s">
        <v>854</v>
      </c>
      <c r="H388" s="7">
        <f t="shared" si="20"/>
        <v>1</v>
      </c>
      <c r="I388" s="7" t="s">
        <v>858</v>
      </c>
      <c r="J388" s="7" t="s">
        <v>875</v>
      </c>
      <c r="K388" s="7" t="s">
        <v>1770</v>
      </c>
      <c r="L388" s="8">
        <v>38593</v>
      </c>
      <c r="M388" s="8"/>
      <c r="N388" s="7">
        <v>18</v>
      </c>
      <c r="O388" s="7" t="str">
        <f t="shared" si="21"/>
        <v/>
      </c>
      <c r="P388" s="7">
        <f t="shared" si="22"/>
        <v>1</v>
      </c>
      <c r="Q388" s="9">
        <v>650876</v>
      </c>
      <c r="R388" s="9">
        <f t="shared" si="23"/>
        <v>650876</v>
      </c>
    </row>
    <row r="389" spans="2:18" ht="16.8" x14ac:dyDescent="0.3">
      <c r="B389" s="7" t="s">
        <v>320</v>
      </c>
      <c r="C389" s="7" t="s">
        <v>1281</v>
      </c>
      <c r="D389" s="7" t="s">
        <v>869</v>
      </c>
      <c r="E389" s="8">
        <v>36468</v>
      </c>
      <c r="F389" s="7">
        <v>21</v>
      </c>
      <c r="G389" s="7" t="s">
        <v>855</v>
      </c>
      <c r="H389" s="7">
        <f t="shared" si="20"/>
        <v>1</v>
      </c>
      <c r="I389" s="7" t="s">
        <v>856</v>
      </c>
      <c r="J389" s="7" t="s">
        <v>873</v>
      </c>
      <c r="K389" s="7" t="s">
        <v>1770</v>
      </c>
      <c r="L389" s="8">
        <v>40062</v>
      </c>
      <c r="M389" s="8"/>
      <c r="N389" s="7">
        <v>14</v>
      </c>
      <c r="O389" s="7" t="str">
        <f t="shared" si="21"/>
        <v/>
      </c>
      <c r="P389" s="7">
        <f t="shared" si="22"/>
        <v>1</v>
      </c>
      <c r="Q389" s="9">
        <v>588132</v>
      </c>
      <c r="R389" s="9">
        <f t="shared" si="23"/>
        <v>588132</v>
      </c>
    </row>
    <row r="390" spans="2:18" ht="16.8" x14ac:dyDescent="0.3">
      <c r="B390" s="7" t="s">
        <v>337</v>
      </c>
      <c r="C390" s="7" t="s">
        <v>1282</v>
      </c>
      <c r="D390" s="7" t="s">
        <v>869</v>
      </c>
      <c r="E390" s="8">
        <v>31286</v>
      </c>
      <c r="F390" s="7">
        <v>36</v>
      </c>
      <c r="G390" s="7" t="s">
        <v>855</v>
      </c>
      <c r="H390" s="7">
        <f t="shared" si="20"/>
        <v>1</v>
      </c>
      <c r="I390" s="7" t="s">
        <v>897</v>
      </c>
      <c r="J390" s="7" t="s">
        <v>873</v>
      </c>
      <c r="K390" s="7" t="s">
        <v>1770</v>
      </c>
      <c r="L390" s="8">
        <v>43484</v>
      </c>
      <c r="M390" s="8"/>
      <c r="N390" s="7">
        <v>4</v>
      </c>
      <c r="O390" s="7" t="str">
        <f t="shared" si="21"/>
        <v/>
      </c>
      <c r="P390" s="7">
        <f t="shared" si="22"/>
        <v>1</v>
      </c>
      <c r="Q390" s="9">
        <v>588132</v>
      </c>
      <c r="R390" s="9">
        <f t="shared" si="23"/>
        <v>588132</v>
      </c>
    </row>
    <row r="391" spans="2:18" ht="16.8" x14ac:dyDescent="0.3">
      <c r="B391" s="7" t="s">
        <v>339</v>
      </c>
      <c r="C391" s="7" t="s">
        <v>1283</v>
      </c>
      <c r="D391" s="7" t="s">
        <v>849</v>
      </c>
      <c r="E391" s="8">
        <v>34887</v>
      </c>
      <c r="F391" s="7">
        <v>26</v>
      </c>
      <c r="G391" s="7" t="s">
        <v>855</v>
      </c>
      <c r="H391" s="7">
        <f t="shared" si="20"/>
        <v>1</v>
      </c>
      <c r="I391" s="7" t="s">
        <v>857</v>
      </c>
      <c r="J391" s="7" t="s">
        <v>872</v>
      </c>
      <c r="K391" s="7" t="s">
        <v>1770</v>
      </c>
      <c r="L391" s="8">
        <v>43272</v>
      </c>
      <c r="M391" s="8"/>
      <c r="N391" s="7">
        <v>5</v>
      </c>
      <c r="O391" s="7" t="str">
        <f t="shared" si="21"/>
        <v/>
      </c>
      <c r="P391" s="7">
        <f t="shared" si="22"/>
        <v>1</v>
      </c>
      <c r="Q391" s="9">
        <v>723432</v>
      </c>
      <c r="R391" s="9">
        <f t="shared" si="23"/>
        <v>723432</v>
      </c>
    </row>
    <row r="392" spans="2:18" ht="16.8" x14ac:dyDescent="0.3">
      <c r="B392" s="7" t="s">
        <v>347</v>
      </c>
      <c r="C392" s="7" t="s">
        <v>1284</v>
      </c>
      <c r="D392" s="7" t="s">
        <v>849</v>
      </c>
      <c r="E392" s="8">
        <v>35452</v>
      </c>
      <c r="F392" s="7">
        <v>24</v>
      </c>
      <c r="G392" s="7" t="s">
        <v>855</v>
      </c>
      <c r="H392" s="7">
        <f t="shared" ref="H392:H455" si="24">IF(P392=1,1,"")</f>
        <v>1</v>
      </c>
      <c r="I392" s="7" t="s">
        <v>856</v>
      </c>
      <c r="J392" s="7" t="s">
        <v>872</v>
      </c>
      <c r="K392" s="7" t="s">
        <v>1770</v>
      </c>
      <c r="L392" s="8">
        <v>40541</v>
      </c>
      <c r="M392" s="8"/>
      <c r="N392" s="7">
        <v>13</v>
      </c>
      <c r="O392" s="7" t="str">
        <f t="shared" ref="O392:O455" si="25">IF(M392&gt;0,1,"")</f>
        <v/>
      </c>
      <c r="P392" s="7">
        <f t="shared" ref="P392:P455" si="26">IF(M392="",1,"")</f>
        <v>1</v>
      </c>
      <c r="Q392" s="9">
        <v>723432</v>
      </c>
      <c r="R392" s="9">
        <f t="shared" ref="R392:R455" si="27">IF(P392=1,Q392,0)</f>
        <v>723432</v>
      </c>
    </row>
    <row r="393" spans="2:18" ht="16.8" x14ac:dyDescent="0.3">
      <c r="B393" s="7" t="s">
        <v>354</v>
      </c>
      <c r="C393" s="7" t="s">
        <v>1285</v>
      </c>
      <c r="D393" s="7" t="s">
        <v>860</v>
      </c>
      <c r="E393" s="8">
        <v>35473</v>
      </c>
      <c r="F393" s="7">
        <v>24</v>
      </c>
      <c r="G393" s="7" t="s">
        <v>854</v>
      </c>
      <c r="H393" s="7">
        <f t="shared" si="24"/>
        <v>1</v>
      </c>
      <c r="I393" s="7" t="s">
        <v>857</v>
      </c>
      <c r="J393" s="7" t="s">
        <v>875</v>
      </c>
      <c r="K393" s="7" t="s">
        <v>1770</v>
      </c>
      <c r="L393" s="8">
        <v>40958</v>
      </c>
      <c r="M393" s="8"/>
      <c r="N393" s="7">
        <v>11</v>
      </c>
      <c r="O393" s="7" t="str">
        <f t="shared" si="25"/>
        <v/>
      </c>
      <c r="P393" s="7">
        <f t="shared" si="26"/>
        <v>1</v>
      </c>
      <c r="Q393" s="9">
        <v>878659</v>
      </c>
      <c r="R393" s="9">
        <f t="shared" si="27"/>
        <v>878659</v>
      </c>
    </row>
    <row r="394" spans="2:18" ht="16.8" x14ac:dyDescent="0.3">
      <c r="B394" s="7" t="s">
        <v>359</v>
      </c>
      <c r="C394" s="7" t="s">
        <v>1286</v>
      </c>
      <c r="D394" s="7" t="s">
        <v>865</v>
      </c>
      <c r="E394" s="8">
        <v>35919</v>
      </c>
      <c r="F394" s="7">
        <v>23</v>
      </c>
      <c r="G394" s="7" t="s">
        <v>854</v>
      </c>
      <c r="H394" s="7">
        <f t="shared" si="24"/>
        <v>1</v>
      </c>
      <c r="I394" s="7" t="s">
        <v>859</v>
      </c>
      <c r="J394" s="7" t="s">
        <v>874</v>
      </c>
      <c r="K394" s="7" t="s">
        <v>1770</v>
      </c>
      <c r="L394" s="8">
        <v>40652</v>
      </c>
      <c r="M394" s="8"/>
      <c r="N394" s="7">
        <v>12</v>
      </c>
      <c r="O394" s="7" t="str">
        <f t="shared" si="25"/>
        <v/>
      </c>
      <c r="P394" s="7">
        <f t="shared" si="26"/>
        <v>1</v>
      </c>
      <c r="Q394" s="9">
        <v>747368</v>
      </c>
      <c r="R394" s="9">
        <f t="shared" si="27"/>
        <v>747368</v>
      </c>
    </row>
    <row r="395" spans="2:18" ht="16.8" x14ac:dyDescent="0.3">
      <c r="B395" s="7" t="s">
        <v>361</v>
      </c>
      <c r="C395" s="7" t="s">
        <v>1287</v>
      </c>
      <c r="D395" s="7" t="s">
        <v>870</v>
      </c>
      <c r="E395" s="8">
        <v>32132</v>
      </c>
      <c r="F395" s="7">
        <v>33</v>
      </c>
      <c r="G395" s="7" t="s">
        <v>854</v>
      </c>
      <c r="H395" s="7">
        <f t="shared" si="24"/>
        <v>1</v>
      </c>
      <c r="I395" s="7" t="s">
        <v>857</v>
      </c>
      <c r="J395" s="7" t="s">
        <v>874</v>
      </c>
      <c r="K395" s="7" t="s">
        <v>1770</v>
      </c>
      <c r="L395" s="8">
        <v>38967</v>
      </c>
      <c r="M395" s="8"/>
      <c r="N395" s="7">
        <v>17</v>
      </c>
      <c r="O395" s="7" t="str">
        <f t="shared" si="25"/>
        <v/>
      </c>
      <c r="P395" s="7">
        <f t="shared" si="26"/>
        <v>1</v>
      </c>
      <c r="Q395" s="9">
        <v>586374</v>
      </c>
      <c r="R395" s="9">
        <f t="shared" si="27"/>
        <v>586374</v>
      </c>
    </row>
    <row r="396" spans="2:18" ht="16.8" x14ac:dyDescent="0.3">
      <c r="B396" s="7" t="s">
        <v>367</v>
      </c>
      <c r="C396" s="7" t="s">
        <v>1288</v>
      </c>
      <c r="D396" s="7" t="s">
        <v>865</v>
      </c>
      <c r="E396" s="8">
        <v>36706</v>
      </c>
      <c r="F396" s="7">
        <v>21</v>
      </c>
      <c r="G396" s="7" t="s">
        <v>855</v>
      </c>
      <c r="H396" s="7">
        <f t="shared" si="24"/>
        <v>1</v>
      </c>
      <c r="I396" s="7" t="s">
        <v>857</v>
      </c>
      <c r="J396" s="7" t="s">
        <v>874</v>
      </c>
      <c r="K396" s="7" t="s">
        <v>1770</v>
      </c>
      <c r="L396" s="8">
        <v>44155</v>
      </c>
      <c r="M396" s="8"/>
      <c r="N396" s="7">
        <v>3</v>
      </c>
      <c r="O396" s="7" t="str">
        <f t="shared" si="25"/>
        <v/>
      </c>
      <c r="P396" s="7">
        <f t="shared" si="26"/>
        <v>1</v>
      </c>
      <c r="Q396" s="9">
        <v>747368</v>
      </c>
      <c r="R396" s="9">
        <f t="shared" si="27"/>
        <v>747368</v>
      </c>
    </row>
    <row r="397" spans="2:18" ht="16.8" x14ac:dyDescent="0.3">
      <c r="B397" s="7" t="s">
        <v>369</v>
      </c>
      <c r="C397" s="7" t="s">
        <v>1289</v>
      </c>
      <c r="D397" s="7" t="s">
        <v>850</v>
      </c>
      <c r="E397" s="8">
        <v>36248</v>
      </c>
      <c r="F397" s="7">
        <v>22</v>
      </c>
      <c r="G397" s="7" t="s">
        <v>854</v>
      </c>
      <c r="H397" s="7">
        <f t="shared" si="24"/>
        <v>1</v>
      </c>
      <c r="I397" s="7" t="s">
        <v>858</v>
      </c>
      <c r="J397" s="7" t="s">
        <v>872</v>
      </c>
      <c r="K397" s="7" t="s">
        <v>1770</v>
      </c>
      <c r="L397" s="8">
        <v>43208</v>
      </c>
      <c r="M397" s="8"/>
      <c r="N397" s="7">
        <v>5</v>
      </c>
      <c r="O397" s="7" t="str">
        <f t="shared" si="25"/>
        <v/>
      </c>
      <c r="P397" s="7">
        <f t="shared" si="26"/>
        <v>1</v>
      </c>
      <c r="Q397" s="9">
        <v>625187</v>
      </c>
      <c r="R397" s="9">
        <f t="shared" si="27"/>
        <v>625187</v>
      </c>
    </row>
    <row r="398" spans="2:18" ht="16.8" x14ac:dyDescent="0.3">
      <c r="B398" s="7" t="s">
        <v>403</v>
      </c>
      <c r="C398" s="7" t="s">
        <v>1290</v>
      </c>
      <c r="D398" s="7" t="s">
        <v>863</v>
      </c>
      <c r="E398" s="8">
        <v>30186</v>
      </c>
      <c r="F398" s="7">
        <v>39</v>
      </c>
      <c r="G398" s="7" t="s">
        <v>855</v>
      </c>
      <c r="H398" s="7">
        <f t="shared" si="24"/>
        <v>1</v>
      </c>
      <c r="I398" s="7" t="s">
        <v>857</v>
      </c>
      <c r="J398" s="7" t="s">
        <v>873</v>
      </c>
      <c r="K398" s="7" t="s">
        <v>1770</v>
      </c>
      <c r="L398" s="8">
        <v>44177</v>
      </c>
      <c r="M398" s="8"/>
      <c r="N398" s="7">
        <v>3</v>
      </c>
      <c r="O398" s="7" t="str">
        <f t="shared" si="25"/>
        <v/>
      </c>
      <c r="P398" s="7">
        <f t="shared" si="26"/>
        <v>1</v>
      </c>
      <c r="Q398" s="9">
        <v>755713</v>
      </c>
      <c r="R398" s="9">
        <f t="shared" si="27"/>
        <v>755713</v>
      </c>
    </row>
    <row r="399" spans="2:18" ht="16.8" x14ac:dyDescent="0.3">
      <c r="B399" s="7" t="s">
        <v>415</v>
      </c>
      <c r="C399" s="7" t="s">
        <v>1291</v>
      </c>
      <c r="D399" s="7" t="s">
        <v>860</v>
      </c>
      <c r="E399" s="8">
        <v>36077</v>
      </c>
      <c r="F399" s="7">
        <v>23</v>
      </c>
      <c r="G399" s="7" t="s">
        <v>854</v>
      </c>
      <c r="H399" s="7">
        <f t="shared" si="24"/>
        <v>1</v>
      </c>
      <c r="I399" s="7" t="s">
        <v>859</v>
      </c>
      <c r="J399" s="7" t="s">
        <v>875</v>
      </c>
      <c r="K399" s="7" t="s">
        <v>1770</v>
      </c>
      <c r="L399" s="8">
        <v>42868</v>
      </c>
      <c r="M399" s="8"/>
      <c r="N399" s="7">
        <v>6</v>
      </c>
      <c r="O399" s="7" t="str">
        <f t="shared" si="25"/>
        <v/>
      </c>
      <c r="P399" s="7">
        <f t="shared" si="26"/>
        <v>1</v>
      </c>
      <c r="Q399" s="9">
        <v>878659</v>
      </c>
      <c r="R399" s="9">
        <f t="shared" si="27"/>
        <v>878659</v>
      </c>
    </row>
    <row r="400" spans="2:18" ht="16.8" x14ac:dyDescent="0.3">
      <c r="B400" s="7" t="s">
        <v>431</v>
      </c>
      <c r="C400" s="7" t="s">
        <v>1292</v>
      </c>
      <c r="D400" s="7" t="s">
        <v>852</v>
      </c>
      <c r="E400" s="8">
        <v>36710</v>
      </c>
      <c r="F400" s="7">
        <v>21</v>
      </c>
      <c r="G400" s="7" t="s">
        <v>855</v>
      </c>
      <c r="H400" s="7">
        <f t="shared" si="24"/>
        <v>1</v>
      </c>
      <c r="I400" s="7" t="s">
        <v>856</v>
      </c>
      <c r="J400" s="7" t="s">
        <v>876</v>
      </c>
      <c r="K400" s="7" t="s">
        <v>1770</v>
      </c>
      <c r="L400" s="8">
        <v>38810</v>
      </c>
      <c r="M400" s="8"/>
      <c r="N400" s="7">
        <v>17</v>
      </c>
      <c r="O400" s="7" t="str">
        <f t="shared" si="25"/>
        <v/>
      </c>
      <c r="P400" s="7">
        <f t="shared" si="26"/>
        <v>1</v>
      </c>
      <c r="Q400" s="9">
        <v>780333</v>
      </c>
      <c r="R400" s="9">
        <f t="shared" si="27"/>
        <v>780333</v>
      </c>
    </row>
    <row r="401" spans="2:18" ht="16.8" x14ac:dyDescent="0.3">
      <c r="B401" s="7" t="s">
        <v>439</v>
      </c>
      <c r="C401" s="7" t="s">
        <v>1293</v>
      </c>
      <c r="D401" s="7" t="s">
        <v>852</v>
      </c>
      <c r="E401" s="8">
        <v>31685</v>
      </c>
      <c r="F401" s="7">
        <v>35</v>
      </c>
      <c r="G401" s="7" t="s">
        <v>855</v>
      </c>
      <c r="H401" s="7">
        <f t="shared" si="24"/>
        <v>1</v>
      </c>
      <c r="I401" s="7" t="s">
        <v>897</v>
      </c>
      <c r="J401" s="7" t="s">
        <v>876</v>
      </c>
      <c r="K401" s="7" t="s">
        <v>1770</v>
      </c>
      <c r="L401" s="8">
        <v>40368</v>
      </c>
      <c r="M401" s="8"/>
      <c r="N401" s="7">
        <v>13</v>
      </c>
      <c r="O401" s="7" t="str">
        <f t="shared" si="25"/>
        <v/>
      </c>
      <c r="P401" s="7">
        <f t="shared" si="26"/>
        <v>1</v>
      </c>
      <c r="Q401" s="9">
        <v>780333</v>
      </c>
      <c r="R401" s="9">
        <f t="shared" si="27"/>
        <v>780333</v>
      </c>
    </row>
    <row r="402" spans="2:18" ht="16.8" x14ac:dyDescent="0.3">
      <c r="B402" s="7" t="s">
        <v>445</v>
      </c>
      <c r="C402" s="7" t="s">
        <v>1294</v>
      </c>
      <c r="D402" s="7" t="s">
        <v>860</v>
      </c>
      <c r="E402" s="8">
        <v>33208</v>
      </c>
      <c r="F402" s="7">
        <v>30</v>
      </c>
      <c r="G402" s="7" t="s">
        <v>854</v>
      </c>
      <c r="H402" s="7">
        <f t="shared" si="24"/>
        <v>1</v>
      </c>
      <c r="I402" s="7" t="s">
        <v>859</v>
      </c>
      <c r="J402" s="7" t="s">
        <v>875</v>
      </c>
      <c r="K402" s="7" t="s">
        <v>1770</v>
      </c>
      <c r="L402" s="8">
        <v>40565</v>
      </c>
      <c r="M402" s="8"/>
      <c r="N402" s="7">
        <v>12</v>
      </c>
      <c r="O402" s="7" t="str">
        <f t="shared" si="25"/>
        <v/>
      </c>
      <c r="P402" s="7">
        <f t="shared" si="26"/>
        <v>1</v>
      </c>
      <c r="Q402" s="9">
        <v>878659</v>
      </c>
      <c r="R402" s="9">
        <f t="shared" si="27"/>
        <v>878659</v>
      </c>
    </row>
    <row r="403" spans="2:18" ht="16.8" x14ac:dyDescent="0.3">
      <c r="B403" s="7" t="s">
        <v>448</v>
      </c>
      <c r="C403" s="7" t="s">
        <v>1295</v>
      </c>
      <c r="D403" s="7" t="s">
        <v>870</v>
      </c>
      <c r="E403" s="8">
        <v>30833</v>
      </c>
      <c r="F403" s="7">
        <v>37</v>
      </c>
      <c r="G403" s="7" t="s">
        <v>854</v>
      </c>
      <c r="H403" s="7">
        <f t="shared" si="24"/>
        <v>1</v>
      </c>
      <c r="I403" s="7" t="s">
        <v>856</v>
      </c>
      <c r="J403" s="7" t="s">
        <v>874</v>
      </c>
      <c r="K403" s="7" t="s">
        <v>1770</v>
      </c>
      <c r="L403" s="8">
        <v>36564</v>
      </c>
      <c r="M403" s="8"/>
      <c r="N403" s="7">
        <v>23</v>
      </c>
      <c r="O403" s="7" t="str">
        <f t="shared" si="25"/>
        <v/>
      </c>
      <c r="P403" s="7">
        <f t="shared" si="26"/>
        <v>1</v>
      </c>
      <c r="Q403" s="9">
        <v>586374</v>
      </c>
      <c r="R403" s="9">
        <f t="shared" si="27"/>
        <v>586374</v>
      </c>
    </row>
    <row r="404" spans="2:18" ht="16.8" x14ac:dyDescent="0.3">
      <c r="B404" s="7" t="s">
        <v>450</v>
      </c>
      <c r="C404" s="7" t="s">
        <v>1296</v>
      </c>
      <c r="D404" s="7" t="s">
        <v>865</v>
      </c>
      <c r="E404" s="8">
        <v>29711</v>
      </c>
      <c r="F404" s="7">
        <v>40</v>
      </c>
      <c r="G404" s="7" t="s">
        <v>855</v>
      </c>
      <c r="H404" s="7">
        <f t="shared" si="24"/>
        <v>1</v>
      </c>
      <c r="I404" s="7" t="s">
        <v>859</v>
      </c>
      <c r="J404" s="7" t="s">
        <v>874</v>
      </c>
      <c r="K404" s="7" t="s">
        <v>1770</v>
      </c>
      <c r="L404" s="8">
        <v>44039</v>
      </c>
      <c r="M404" s="8"/>
      <c r="N404" s="7">
        <v>3</v>
      </c>
      <c r="O404" s="7" t="str">
        <f t="shared" si="25"/>
        <v/>
      </c>
      <c r="P404" s="7">
        <f t="shared" si="26"/>
        <v>1</v>
      </c>
      <c r="Q404" s="9">
        <v>747368</v>
      </c>
      <c r="R404" s="9">
        <f t="shared" si="27"/>
        <v>747368</v>
      </c>
    </row>
    <row r="405" spans="2:18" ht="16.8" x14ac:dyDescent="0.3">
      <c r="B405" s="7" t="s">
        <v>457</v>
      </c>
      <c r="C405" s="7" t="s">
        <v>1297</v>
      </c>
      <c r="D405" s="7" t="s">
        <v>860</v>
      </c>
      <c r="E405" s="8">
        <v>36576</v>
      </c>
      <c r="F405" s="7">
        <v>21</v>
      </c>
      <c r="G405" s="7" t="s">
        <v>854</v>
      </c>
      <c r="H405" s="7">
        <f t="shared" si="24"/>
        <v>1</v>
      </c>
      <c r="I405" s="7" t="s">
        <v>856</v>
      </c>
      <c r="J405" s="7" t="s">
        <v>875</v>
      </c>
      <c r="K405" s="7" t="s">
        <v>1770</v>
      </c>
      <c r="L405" s="8">
        <v>37082</v>
      </c>
      <c r="M405" s="8"/>
      <c r="N405" s="7">
        <v>22</v>
      </c>
      <c r="O405" s="7" t="str">
        <f t="shared" si="25"/>
        <v/>
      </c>
      <c r="P405" s="7">
        <f t="shared" si="26"/>
        <v>1</v>
      </c>
      <c r="Q405" s="9">
        <v>878659</v>
      </c>
      <c r="R405" s="9">
        <f t="shared" si="27"/>
        <v>878659</v>
      </c>
    </row>
    <row r="406" spans="2:18" ht="16.8" x14ac:dyDescent="0.3">
      <c r="B406" s="7" t="s">
        <v>461</v>
      </c>
      <c r="C406" s="7" t="s">
        <v>1298</v>
      </c>
      <c r="D406" s="7" t="s">
        <v>869</v>
      </c>
      <c r="E406" s="8">
        <v>31989</v>
      </c>
      <c r="F406" s="7">
        <v>34</v>
      </c>
      <c r="G406" s="7" t="s">
        <v>855</v>
      </c>
      <c r="H406" s="7">
        <f t="shared" si="24"/>
        <v>1</v>
      </c>
      <c r="I406" s="7" t="s">
        <v>859</v>
      </c>
      <c r="J406" s="7" t="s">
        <v>873</v>
      </c>
      <c r="K406" s="7" t="s">
        <v>1770</v>
      </c>
      <c r="L406" s="8">
        <v>41522</v>
      </c>
      <c r="M406" s="8"/>
      <c r="N406" s="7">
        <v>10</v>
      </c>
      <c r="O406" s="7" t="str">
        <f t="shared" si="25"/>
        <v/>
      </c>
      <c r="P406" s="7">
        <f t="shared" si="26"/>
        <v>1</v>
      </c>
      <c r="Q406" s="9">
        <v>588132</v>
      </c>
      <c r="R406" s="9">
        <f t="shared" si="27"/>
        <v>588132</v>
      </c>
    </row>
    <row r="407" spans="2:18" ht="16.8" x14ac:dyDescent="0.3">
      <c r="B407" s="7" t="s">
        <v>470</v>
      </c>
      <c r="C407" s="7" t="s">
        <v>1299</v>
      </c>
      <c r="D407" s="7" t="s">
        <v>866</v>
      </c>
      <c r="E407" s="8">
        <v>34411</v>
      </c>
      <c r="F407" s="7">
        <v>27</v>
      </c>
      <c r="G407" s="7" t="s">
        <v>855</v>
      </c>
      <c r="H407" s="7">
        <f t="shared" si="24"/>
        <v>1</v>
      </c>
      <c r="I407" s="7" t="s">
        <v>856</v>
      </c>
      <c r="J407" s="7" t="s">
        <v>871</v>
      </c>
      <c r="K407" s="7" t="s">
        <v>1770</v>
      </c>
      <c r="L407" s="8">
        <v>42521</v>
      </c>
      <c r="M407" s="8"/>
      <c r="N407" s="7">
        <v>7</v>
      </c>
      <c r="O407" s="7" t="str">
        <f t="shared" si="25"/>
        <v/>
      </c>
      <c r="P407" s="7">
        <f t="shared" si="26"/>
        <v>1</v>
      </c>
      <c r="Q407" s="9">
        <v>568377</v>
      </c>
      <c r="R407" s="9">
        <f t="shared" si="27"/>
        <v>568377</v>
      </c>
    </row>
    <row r="408" spans="2:18" ht="16.8" x14ac:dyDescent="0.3">
      <c r="B408" s="7" t="s">
        <v>480</v>
      </c>
      <c r="C408" s="7" t="s">
        <v>1300</v>
      </c>
      <c r="D408" s="7" t="s">
        <v>850</v>
      </c>
      <c r="E408" s="8">
        <v>30391</v>
      </c>
      <c r="F408" s="7">
        <v>38</v>
      </c>
      <c r="G408" s="7" t="s">
        <v>855</v>
      </c>
      <c r="H408" s="7" t="str">
        <f t="shared" si="24"/>
        <v/>
      </c>
      <c r="I408" s="7" t="s">
        <v>857</v>
      </c>
      <c r="J408" s="7" t="s">
        <v>872</v>
      </c>
      <c r="K408" s="7" t="s">
        <v>1770</v>
      </c>
      <c r="L408" s="8">
        <v>38996</v>
      </c>
      <c r="M408" s="8">
        <v>39854</v>
      </c>
      <c r="N408" s="7">
        <v>3</v>
      </c>
      <c r="O408" s="7">
        <f t="shared" si="25"/>
        <v>1</v>
      </c>
      <c r="P408" s="7" t="str">
        <f t="shared" si="26"/>
        <v/>
      </c>
      <c r="Q408" s="9">
        <v>625187</v>
      </c>
      <c r="R408" s="9">
        <f t="shared" si="27"/>
        <v>0</v>
      </c>
    </row>
    <row r="409" spans="2:18" ht="16.8" x14ac:dyDescent="0.3">
      <c r="B409" s="7" t="s">
        <v>481</v>
      </c>
      <c r="C409" s="7" t="s">
        <v>1301</v>
      </c>
      <c r="D409" s="7" t="s">
        <v>868</v>
      </c>
      <c r="E409" s="8">
        <v>35620</v>
      </c>
      <c r="F409" s="7">
        <v>24</v>
      </c>
      <c r="G409" s="7" t="s">
        <v>854</v>
      </c>
      <c r="H409" s="7" t="str">
        <f t="shared" si="24"/>
        <v/>
      </c>
      <c r="I409" s="7" t="s">
        <v>859</v>
      </c>
      <c r="J409" s="7" t="s">
        <v>875</v>
      </c>
      <c r="K409" s="7" t="s">
        <v>1770</v>
      </c>
      <c r="L409" s="8">
        <v>39694</v>
      </c>
      <c r="M409" s="8">
        <v>40525</v>
      </c>
      <c r="N409" s="7">
        <v>2</v>
      </c>
      <c r="O409" s="7">
        <f t="shared" si="25"/>
        <v>1</v>
      </c>
      <c r="P409" s="7" t="str">
        <f t="shared" si="26"/>
        <v/>
      </c>
      <c r="Q409" s="9">
        <v>650876</v>
      </c>
      <c r="R409" s="9">
        <f t="shared" si="27"/>
        <v>0</v>
      </c>
    </row>
    <row r="410" spans="2:18" ht="16.8" x14ac:dyDescent="0.3">
      <c r="B410" s="7" t="s">
        <v>482</v>
      </c>
      <c r="C410" s="7" t="s">
        <v>1302</v>
      </c>
      <c r="D410" s="7" t="s">
        <v>869</v>
      </c>
      <c r="E410" s="8">
        <v>32378</v>
      </c>
      <c r="F410" s="7">
        <v>33</v>
      </c>
      <c r="G410" s="7" t="s">
        <v>855</v>
      </c>
      <c r="H410" s="7" t="str">
        <f t="shared" si="24"/>
        <v/>
      </c>
      <c r="I410" s="7" t="s">
        <v>856</v>
      </c>
      <c r="J410" s="7" t="s">
        <v>873</v>
      </c>
      <c r="K410" s="7" t="s">
        <v>1770</v>
      </c>
      <c r="L410" s="8">
        <v>43457</v>
      </c>
      <c r="M410" s="8">
        <v>44378</v>
      </c>
      <c r="N410" s="7">
        <v>3</v>
      </c>
      <c r="O410" s="7">
        <f t="shared" si="25"/>
        <v>1</v>
      </c>
      <c r="P410" s="7" t="str">
        <f t="shared" si="26"/>
        <v/>
      </c>
      <c r="Q410" s="9">
        <v>588132</v>
      </c>
      <c r="R410" s="9">
        <f t="shared" si="27"/>
        <v>0</v>
      </c>
    </row>
    <row r="411" spans="2:18" ht="16.8" x14ac:dyDescent="0.3">
      <c r="B411" s="7" t="s">
        <v>489</v>
      </c>
      <c r="C411" s="7" t="s">
        <v>1303</v>
      </c>
      <c r="D411" s="7" t="s">
        <v>865</v>
      </c>
      <c r="E411" s="8">
        <v>36801</v>
      </c>
      <c r="F411" s="7">
        <v>21</v>
      </c>
      <c r="G411" s="7" t="s">
        <v>855</v>
      </c>
      <c r="H411" s="7" t="str">
        <f t="shared" si="24"/>
        <v/>
      </c>
      <c r="I411" s="7" t="s">
        <v>858</v>
      </c>
      <c r="J411" s="7" t="s">
        <v>874</v>
      </c>
      <c r="K411" s="7" t="s">
        <v>1770</v>
      </c>
      <c r="L411" s="8">
        <v>38047</v>
      </c>
      <c r="M411" s="8">
        <v>38891</v>
      </c>
      <c r="N411" s="7">
        <v>2</v>
      </c>
      <c r="O411" s="7">
        <f t="shared" si="25"/>
        <v>1</v>
      </c>
      <c r="P411" s="7" t="str">
        <f t="shared" si="26"/>
        <v/>
      </c>
      <c r="Q411" s="9">
        <v>747368</v>
      </c>
      <c r="R411" s="9">
        <f t="shared" si="27"/>
        <v>0</v>
      </c>
    </row>
    <row r="412" spans="2:18" ht="16.8" x14ac:dyDescent="0.3">
      <c r="B412" s="7" t="s">
        <v>492</v>
      </c>
      <c r="C412" s="7" t="s">
        <v>1304</v>
      </c>
      <c r="D412" s="7" t="s">
        <v>866</v>
      </c>
      <c r="E412" s="8">
        <v>31821</v>
      </c>
      <c r="F412" s="7">
        <v>34</v>
      </c>
      <c r="G412" s="7" t="s">
        <v>854</v>
      </c>
      <c r="H412" s="7">
        <f t="shared" si="24"/>
        <v>1</v>
      </c>
      <c r="I412" s="7" t="s">
        <v>858</v>
      </c>
      <c r="J412" s="7" t="s">
        <v>871</v>
      </c>
      <c r="K412" s="7" t="s">
        <v>1770</v>
      </c>
      <c r="L412" s="8">
        <v>40399</v>
      </c>
      <c r="M412" s="8"/>
      <c r="N412" s="7">
        <v>13</v>
      </c>
      <c r="O412" s="7" t="str">
        <f t="shared" si="25"/>
        <v/>
      </c>
      <c r="P412" s="7">
        <f t="shared" si="26"/>
        <v>1</v>
      </c>
      <c r="Q412" s="9">
        <v>568377</v>
      </c>
      <c r="R412" s="9">
        <f t="shared" si="27"/>
        <v>568377</v>
      </c>
    </row>
    <row r="413" spans="2:18" ht="16.8" x14ac:dyDescent="0.3">
      <c r="B413" s="7" t="s">
        <v>503</v>
      </c>
      <c r="C413" s="7" t="s">
        <v>1305</v>
      </c>
      <c r="D413" s="7" t="s">
        <v>865</v>
      </c>
      <c r="E413" s="8">
        <v>31145</v>
      </c>
      <c r="F413" s="7">
        <v>36</v>
      </c>
      <c r="G413" s="7" t="s">
        <v>855</v>
      </c>
      <c r="H413" s="7">
        <f t="shared" si="24"/>
        <v>1</v>
      </c>
      <c r="I413" s="7" t="s">
        <v>856</v>
      </c>
      <c r="J413" s="7" t="s">
        <v>874</v>
      </c>
      <c r="K413" s="7" t="s">
        <v>1770</v>
      </c>
      <c r="L413" s="8">
        <v>39806</v>
      </c>
      <c r="M413" s="8"/>
      <c r="N413" s="7">
        <v>15</v>
      </c>
      <c r="O413" s="7" t="str">
        <f t="shared" si="25"/>
        <v/>
      </c>
      <c r="P413" s="7">
        <f t="shared" si="26"/>
        <v>1</v>
      </c>
      <c r="Q413" s="9">
        <v>747368</v>
      </c>
      <c r="R413" s="9">
        <f t="shared" si="27"/>
        <v>747368</v>
      </c>
    </row>
    <row r="414" spans="2:18" ht="16.8" x14ac:dyDescent="0.3">
      <c r="B414" s="7" t="s">
        <v>509</v>
      </c>
      <c r="C414" s="7" t="s">
        <v>1306</v>
      </c>
      <c r="D414" s="7" t="s">
        <v>869</v>
      </c>
      <c r="E414" s="8">
        <v>33804</v>
      </c>
      <c r="F414" s="7">
        <v>29</v>
      </c>
      <c r="G414" s="7" t="s">
        <v>854</v>
      </c>
      <c r="H414" s="7">
        <f t="shared" si="24"/>
        <v>1</v>
      </c>
      <c r="I414" s="7" t="s">
        <v>858</v>
      </c>
      <c r="J414" s="7" t="s">
        <v>873</v>
      </c>
      <c r="K414" s="7" t="s">
        <v>1770</v>
      </c>
      <c r="L414" s="8">
        <v>43826</v>
      </c>
      <c r="M414" s="8"/>
      <c r="N414" s="7">
        <v>4</v>
      </c>
      <c r="O414" s="7" t="str">
        <f t="shared" si="25"/>
        <v/>
      </c>
      <c r="P414" s="7">
        <f t="shared" si="26"/>
        <v>1</v>
      </c>
      <c r="Q414" s="9">
        <v>588132</v>
      </c>
      <c r="R414" s="9">
        <f t="shared" si="27"/>
        <v>588132</v>
      </c>
    </row>
    <row r="415" spans="2:18" ht="16.8" x14ac:dyDescent="0.3">
      <c r="B415" s="7" t="s">
        <v>510</v>
      </c>
      <c r="C415" s="7" t="s">
        <v>1307</v>
      </c>
      <c r="D415" s="7" t="s">
        <v>863</v>
      </c>
      <c r="E415" s="8">
        <v>35250</v>
      </c>
      <c r="F415" s="7">
        <v>25</v>
      </c>
      <c r="G415" s="7" t="s">
        <v>854</v>
      </c>
      <c r="H415" s="7">
        <f t="shared" si="24"/>
        <v>1</v>
      </c>
      <c r="I415" s="7" t="s">
        <v>859</v>
      </c>
      <c r="J415" s="7" t="s">
        <v>873</v>
      </c>
      <c r="K415" s="7" t="s">
        <v>1770</v>
      </c>
      <c r="L415" s="8">
        <v>44161</v>
      </c>
      <c r="M415" s="8"/>
      <c r="N415" s="7">
        <v>3</v>
      </c>
      <c r="O415" s="7" t="str">
        <f t="shared" si="25"/>
        <v/>
      </c>
      <c r="P415" s="7">
        <f t="shared" si="26"/>
        <v>1</v>
      </c>
      <c r="Q415" s="9">
        <v>755713</v>
      </c>
      <c r="R415" s="9">
        <f t="shared" si="27"/>
        <v>755713</v>
      </c>
    </row>
    <row r="416" spans="2:18" ht="16.8" x14ac:dyDescent="0.3">
      <c r="B416" s="7" t="s">
        <v>526</v>
      </c>
      <c r="C416" s="7" t="s">
        <v>1308</v>
      </c>
      <c r="D416" s="7" t="s">
        <v>863</v>
      </c>
      <c r="E416" s="8">
        <v>31991</v>
      </c>
      <c r="F416" s="7">
        <v>34</v>
      </c>
      <c r="G416" s="7" t="s">
        <v>854</v>
      </c>
      <c r="H416" s="7">
        <f t="shared" si="24"/>
        <v>1</v>
      </c>
      <c r="I416" s="7" t="s">
        <v>859</v>
      </c>
      <c r="J416" s="7" t="s">
        <v>873</v>
      </c>
      <c r="K416" s="7" t="s">
        <v>1770</v>
      </c>
      <c r="L416" s="8">
        <v>43815</v>
      </c>
      <c r="M416" s="8"/>
      <c r="N416" s="7">
        <v>4</v>
      </c>
      <c r="O416" s="7" t="str">
        <f t="shared" si="25"/>
        <v/>
      </c>
      <c r="P416" s="7">
        <f t="shared" si="26"/>
        <v>1</v>
      </c>
      <c r="Q416" s="9">
        <v>755713</v>
      </c>
      <c r="R416" s="9">
        <f t="shared" si="27"/>
        <v>755713</v>
      </c>
    </row>
    <row r="417" spans="2:18" ht="16.8" x14ac:dyDescent="0.3">
      <c r="B417" s="7" t="s">
        <v>542</v>
      </c>
      <c r="C417" s="7" t="s">
        <v>1309</v>
      </c>
      <c r="D417" s="7" t="s">
        <v>869</v>
      </c>
      <c r="E417" s="8">
        <v>29794</v>
      </c>
      <c r="F417" s="7">
        <v>40</v>
      </c>
      <c r="G417" s="7" t="s">
        <v>855</v>
      </c>
      <c r="H417" s="7">
        <f t="shared" si="24"/>
        <v>1</v>
      </c>
      <c r="I417" s="7" t="s">
        <v>897</v>
      </c>
      <c r="J417" s="7" t="s">
        <v>873</v>
      </c>
      <c r="K417" s="7" t="s">
        <v>1770</v>
      </c>
      <c r="L417" s="8">
        <v>40961</v>
      </c>
      <c r="M417" s="8"/>
      <c r="N417" s="7">
        <v>11</v>
      </c>
      <c r="O417" s="7" t="str">
        <f t="shared" si="25"/>
        <v/>
      </c>
      <c r="P417" s="7">
        <f t="shared" si="26"/>
        <v>1</v>
      </c>
      <c r="Q417" s="9">
        <v>588132</v>
      </c>
      <c r="R417" s="9">
        <f t="shared" si="27"/>
        <v>588132</v>
      </c>
    </row>
    <row r="418" spans="2:18" ht="16.8" x14ac:dyDescent="0.3">
      <c r="B418" s="7" t="s">
        <v>546</v>
      </c>
      <c r="C418" s="7" t="s">
        <v>1310</v>
      </c>
      <c r="D418" s="7" t="s">
        <v>850</v>
      </c>
      <c r="E418" s="8">
        <v>31970</v>
      </c>
      <c r="F418" s="7">
        <v>34</v>
      </c>
      <c r="G418" s="7" t="s">
        <v>855</v>
      </c>
      <c r="H418" s="7">
        <f t="shared" si="24"/>
        <v>1</v>
      </c>
      <c r="I418" s="7" t="s">
        <v>859</v>
      </c>
      <c r="J418" s="7" t="s">
        <v>872</v>
      </c>
      <c r="K418" s="7" t="s">
        <v>1770</v>
      </c>
      <c r="L418" s="8">
        <v>43296</v>
      </c>
      <c r="M418" s="8"/>
      <c r="N418" s="7">
        <v>5</v>
      </c>
      <c r="O418" s="7" t="str">
        <f t="shared" si="25"/>
        <v/>
      </c>
      <c r="P418" s="7">
        <f t="shared" si="26"/>
        <v>1</v>
      </c>
      <c r="Q418" s="9">
        <v>625187</v>
      </c>
      <c r="R418" s="9">
        <f t="shared" si="27"/>
        <v>625187</v>
      </c>
    </row>
    <row r="419" spans="2:18" ht="16.8" x14ac:dyDescent="0.3">
      <c r="B419" s="7" t="s">
        <v>551</v>
      </c>
      <c r="C419" s="7" t="s">
        <v>1311</v>
      </c>
      <c r="D419" s="7" t="s">
        <v>849</v>
      </c>
      <c r="E419" s="8">
        <v>32300</v>
      </c>
      <c r="F419" s="7">
        <v>33</v>
      </c>
      <c r="G419" s="7" t="s">
        <v>854</v>
      </c>
      <c r="H419" s="7">
        <f t="shared" si="24"/>
        <v>1</v>
      </c>
      <c r="I419" s="7" t="s">
        <v>859</v>
      </c>
      <c r="J419" s="7" t="s">
        <v>872</v>
      </c>
      <c r="K419" s="7" t="s">
        <v>1770</v>
      </c>
      <c r="L419" s="8">
        <v>37339</v>
      </c>
      <c r="M419" s="8"/>
      <c r="N419" s="7">
        <v>21</v>
      </c>
      <c r="O419" s="7" t="str">
        <f t="shared" si="25"/>
        <v/>
      </c>
      <c r="P419" s="7">
        <f t="shared" si="26"/>
        <v>1</v>
      </c>
      <c r="Q419" s="9">
        <v>723432</v>
      </c>
      <c r="R419" s="9">
        <f t="shared" si="27"/>
        <v>723432</v>
      </c>
    </row>
    <row r="420" spans="2:18" ht="16.8" x14ac:dyDescent="0.3">
      <c r="B420" s="7" t="s">
        <v>572</v>
      </c>
      <c r="C420" s="7" t="s">
        <v>1312</v>
      </c>
      <c r="D420" s="7" t="s">
        <v>865</v>
      </c>
      <c r="E420" s="8">
        <v>34595</v>
      </c>
      <c r="F420" s="7">
        <v>27</v>
      </c>
      <c r="G420" s="7" t="s">
        <v>854</v>
      </c>
      <c r="H420" s="7">
        <f t="shared" si="24"/>
        <v>1</v>
      </c>
      <c r="I420" s="7" t="s">
        <v>858</v>
      </c>
      <c r="J420" s="7" t="s">
        <v>874</v>
      </c>
      <c r="K420" s="7" t="s">
        <v>1770</v>
      </c>
      <c r="L420" s="8">
        <v>38117</v>
      </c>
      <c r="M420" s="8"/>
      <c r="N420" s="7">
        <v>19</v>
      </c>
      <c r="O420" s="7" t="str">
        <f t="shared" si="25"/>
        <v/>
      </c>
      <c r="P420" s="7">
        <f t="shared" si="26"/>
        <v>1</v>
      </c>
      <c r="Q420" s="9">
        <v>747368</v>
      </c>
      <c r="R420" s="9">
        <f t="shared" si="27"/>
        <v>747368</v>
      </c>
    </row>
    <row r="421" spans="2:18" ht="16.8" x14ac:dyDescent="0.3">
      <c r="B421" s="7" t="s">
        <v>575</v>
      </c>
      <c r="C421" s="7" t="s">
        <v>1313</v>
      </c>
      <c r="D421" s="7" t="s">
        <v>851</v>
      </c>
      <c r="E421" s="8">
        <v>35189</v>
      </c>
      <c r="F421" s="7">
        <v>25</v>
      </c>
      <c r="G421" s="7" t="s">
        <v>855</v>
      </c>
      <c r="H421" s="7">
        <f t="shared" si="24"/>
        <v>1</v>
      </c>
      <c r="I421" s="7" t="s">
        <v>859</v>
      </c>
      <c r="J421" s="7" t="s">
        <v>871</v>
      </c>
      <c r="K421" s="7" t="s">
        <v>1770</v>
      </c>
      <c r="L421" s="8">
        <v>39157</v>
      </c>
      <c r="M421" s="8"/>
      <c r="N421" s="7">
        <v>16</v>
      </c>
      <c r="O421" s="7" t="str">
        <f t="shared" si="25"/>
        <v/>
      </c>
      <c r="P421" s="7">
        <f t="shared" si="26"/>
        <v>1</v>
      </c>
      <c r="Q421" s="9">
        <v>884434</v>
      </c>
      <c r="R421" s="9">
        <f t="shared" si="27"/>
        <v>884434</v>
      </c>
    </row>
    <row r="422" spans="2:18" ht="16.8" x14ac:dyDescent="0.3">
      <c r="B422" s="7" t="s">
        <v>582</v>
      </c>
      <c r="C422" s="7" t="s">
        <v>1314</v>
      </c>
      <c r="D422" s="7" t="s">
        <v>869</v>
      </c>
      <c r="E422" s="8">
        <v>30932</v>
      </c>
      <c r="F422" s="7">
        <v>37</v>
      </c>
      <c r="G422" s="7" t="s">
        <v>855</v>
      </c>
      <c r="H422" s="7">
        <f t="shared" si="24"/>
        <v>1</v>
      </c>
      <c r="I422" s="7" t="s">
        <v>859</v>
      </c>
      <c r="J422" s="7" t="s">
        <v>873</v>
      </c>
      <c r="K422" s="7" t="s">
        <v>1770</v>
      </c>
      <c r="L422" s="8">
        <v>39316</v>
      </c>
      <c r="M422" s="8"/>
      <c r="N422" s="7">
        <v>16</v>
      </c>
      <c r="O422" s="7" t="str">
        <f t="shared" si="25"/>
        <v/>
      </c>
      <c r="P422" s="7">
        <f t="shared" si="26"/>
        <v>1</v>
      </c>
      <c r="Q422" s="9">
        <v>588132</v>
      </c>
      <c r="R422" s="9">
        <f t="shared" si="27"/>
        <v>588132</v>
      </c>
    </row>
    <row r="423" spans="2:18" ht="16.8" x14ac:dyDescent="0.3">
      <c r="B423" s="7" t="s">
        <v>590</v>
      </c>
      <c r="C423" s="7" t="s">
        <v>1315</v>
      </c>
      <c r="D423" s="7" t="s">
        <v>851</v>
      </c>
      <c r="E423" s="8">
        <v>35630</v>
      </c>
      <c r="F423" s="7">
        <v>24</v>
      </c>
      <c r="G423" s="7" t="s">
        <v>855</v>
      </c>
      <c r="H423" s="7">
        <f t="shared" si="24"/>
        <v>1</v>
      </c>
      <c r="I423" s="7" t="s">
        <v>857</v>
      </c>
      <c r="J423" s="7" t="s">
        <v>871</v>
      </c>
      <c r="K423" s="7" t="s">
        <v>1770</v>
      </c>
      <c r="L423" s="8">
        <v>39228</v>
      </c>
      <c r="M423" s="8"/>
      <c r="N423" s="7">
        <v>16</v>
      </c>
      <c r="O423" s="7" t="str">
        <f t="shared" si="25"/>
        <v/>
      </c>
      <c r="P423" s="7">
        <f t="shared" si="26"/>
        <v>1</v>
      </c>
      <c r="Q423" s="9">
        <v>884434</v>
      </c>
      <c r="R423" s="9">
        <f t="shared" si="27"/>
        <v>884434</v>
      </c>
    </row>
    <row r="424" spans="2:18" ht="16.8" x14ac:dyDescent="0.3">
      <c r="B424" s="7" t="s">
        <v>606</v>
      </c>
      <c r="C424" s="7" t="s">
        <v>1316</v>
      </c>
      <c r="D424" s="7" t="s">
        <v>852</v>
      </c>
      <c r="E424" s="8">
        <v>31446</v>
      </c>
      <c r="F424" s="7">
        <v>35</v>
      </c>
      <c r="G424" s="7" t="s">
        <v>855</v>
      </c>
      <c r="H424" s="7">
        <f t="shared" si="24"/>
        <v>1</v>
      </c>
      <c r="I424" s="7" t="s">
        <v>858</v>
      </c>
      <c r="J424" s="7" t="s">
        <v>876</v>
      </c>
      <c r="K424" s="7" t="s">
        <v>1770</v>
      </c>
      <c r="L424" s="8">
        <v>40639</v>
      </c>
      <c r="M424" s="8"/>
      <c r="N424" s="7">
        <v>12</v>
      </c>
      <c r="O424" s="7" t="str">
        <f t="shared" si="25"/>
        <v/>
      </c>
      <c r="P424" s="7">
        <f t="shared" si="26"/>
        <v>1</v>
      </c>
      <c r="Q424" s="9">
        <v>780333</v>
      </c>
      <c r="R424" s="9">
        <f t="shared" si="27"/>
        <v>780333</v>
      </c>
    </row>
    <row r="425" spans="2:18" ht="16.8" x14ac:dyDescent="0.3">
      <c r="B425" s="7" t="s">
        <v>610</v>
      </c>
      <c r="C425" s="7" t="s">
        <v>1317</v>
      </c>
      <c r="D425" s="7" t="s">
        <v>860</v>
      </c>
      <c r="E425" s="8">
        <v>33913</v>
      </c>
      <c r="F425" s="7">
        <v>28</v>
      </c>
      <c r="G425" s="7" t="s">
        <v>854</v>
      </c>
      <c r="H425" s="7">
        <f t="shared" si="24"/>
        <v>1</v>
      </c>
      <c r="I425" s="7" t="s">
        <v>859</v>
      </c>
      <c r="J425" s="7" t="s">
        <v>875</v>
      </c>
      <c r="K425" s="7" t="s">
        <v>1770</v>
      </c>
      <c r="L425" s="8">
        <v>42814</v>
      </c>
      <c r="M425" s="8"/>
      <c r="N425" s="7">
        <v>6</v>
      </c>
      <c r="O425" s="7" t="str">
        <f t="shared" si="25"/>
        <v/>
      </c>
      <c r="P425" s="7">
        <f t="shared" si="26"/>
        <v>1</v>
      </c>
      <c r="Q425" s="9">
        <v>878659</v>
      </c>
      <c r="R425" s="9">
        <f t="shared" si="27"/>
        <v>878659</v>
      </c>
    </row>
    <row r="426" spans="2:18" ht="16.8" x14ac:dyDescent="0.3">
      <c r="B426" s="7" t="s">
        <v>617</v>
      </c>
      <c r="C426" s="7" t="s">
        <v>1318</v>
      </c>
      <c r="D426" s="7" t="s">
        <v>852</v>
      </c>
      <c r="E426" s="8">
        <v>31252</v>
      </c>
      <c r="F426" s="7">
        <v>36</v>
      </c>
      <c r="G426" s="7" t="s">
        <v>855</v>
      </c>
      <c r="H426" s="7">
        <f t="shared" si="24"/>
        <v>1</v>
      </c>
      <c r="I426" s="7" t="s">
        <v>897</v>
      </c>
      <c r="J426" s="7" t="s">
        <v>876</v>
      </c>
      <c r="K426" s="7" t="s">
        <v>1770</v>
      </c>
      <c r="L426" s="8">
        <v>44139</v>
      </c>
      <c r="M426" s="8"/>
      <c r="N426" s="7">
        <v>3</v>
      </c>
      <c r="O426" s="7" t="str">
        <f t="shared" si="25"/>
        <v/>
      </c>
      <c r="P426" s="7">
        <f t="shared" si="26"/>
        <v>1</v>
      </c>
      <c r="Q426" s="9">
        <v>780333</v>
      </c>
      <c r="R426" s="9">
        <f t="shared" si="27"/>
        <v>780333</v>
      </c>
    </row>
    <row r="427" spans="2:18" ht="16.8" x14ac:dyDescent="0.3">
      <c r="B427" s="7" t="s">
        <v>620</v>
      </c>
      <c r="C427" s="7" t="s">
        <v>1319</v>
      </c>
      <c r="D427" s="7" t="s">
        <v>870</v>
      </c>
      <c r="E427" s="8">
        <v>35515</v>
      </c>
      <c r="F427" s="7">
        <v>24</v>
      </c>
      <c r="G427" s="7" t="s">
        <v>854</v>
      </c>
      <c r="H427" s="7">
        <f t="shared" si="24"/>
        <v>1</v>
      </c>
      <c r="I427" s="7" t="s">
        <v>859</v>
      </c>
      <c r="J427" s="7" t="s">
        <v>874</v>
      </c>
      <c r="K427" s="7" t="s">
        <v>1770</v>
      </c>
      <c r="L427" s="8">
        <v>40791</v>
      </c>
      <c r="M427" s="8"/>
      <c r="N427" s="7">
        <v>12</v>
      </c>
      <c r="O427" s="7" t="str">
        <f t="shared" si="25"/>
        <v/>
      </c>
      <c r="P427" s="7">
        <f t="shared" si="26"/>
        <v>1</v>
      </c>
      <c r="Q427" s="9">
        <v>586374</v>
      </c>
      <c r="R427" s="9">
        <f t="shared" si="27"/>
        <v>586374</v>
      </c>
    </row>
    <row r="428" spans="2:18" ht="16.8" x14ac:dyDescent="0.3">
      <c r="B428" s="7" t="s">
        <v>622</v>
      </c>
      <c r="C428" s="7" t="s">
        <v>1320</v>
      </c>
      <c r="D428" s="7" t="s">
        <v>866</v>
      </c>
      <c r="E428" s="8">
        <v>32117</v>
      </c>
      <c r="F428" s="7">
        <v>33</v>
      </c>
      <c r="G428" s="7" t="s">
        <v>854</v>
      </c>
      <c r="H428" s="7">
        <f t="shared" si="24"/>
        <v>1</v>
      </c>
      <c r="I428" s="7" t="s">
        <v>897</v>
      </c>
      <c r="J428" s="7" t="s">
        <v>871</v>
      </c>
      <c r="K428" s="7" t="s">
        <v>1770</v>
      </c>
      <c r="L428" s="8">
        <v>42456</v>
      </c>
      <c r="M428" s="8"/>
      <c r="N428" s="7">
        <v>7</v>
      </c>
      <c r="O428" s="7" t="str">
        <f t="shared" si="25"/>
        <v/>
      </c>
      <c r="P428" s="7">
        <f t="shared" si="26"/>
        <v>1</v>
      </c>
      <c r="Q428" s="9">
        <v>568377</v>
      </c>
      <c r="R428" s="9">
        <f t="shared" si="27"/>
        <v>568377</v>
      </c>
    </row>
    <row r="429" spans="2:18" ht="16.8" x14ac:dyDescent="0.3">
      <c r="B429" s="7" t="s">
        <v>630</v>
      </c>
      <c r="C429" s="7" t="s">
        <v>1321</v>
      </c>
      <c r="D429" s="7" t="s">
        <v>866</v>
      </c>
      <c r="E429" s="8">
        <v>31123</v>
      </c>
      <c r="F429" s="7">
        <v>36</v>
      </c>
      <c r="G429" s="7" t="s">
        <v>855</v>
      </c>
      <c r="H429" s="7">
        <f t="shared" si="24"/>
        <v>1</v>
      </c>
      <c r="I429" s="7" t="s">
        <v>856</v>
      </c>
      <c r="J429" s="7" t="s">
        <v>871</v>
      </c>
      <c r="K429" s="7" t="s">
        <v>1770</v>
      </c>
      <c r="L429" s="8">
        <v>38899</v>
      </c>
      <c r="M429" s="8"/>
      <c r="N429" s="7">
        <v>17</v>
      </c>
      <c r="O429" s="7" t="str">
        <f t="shared" si="25"/>
        <v/>
      </c>
      <c r="P429" s="7">
        <f t="shared" si="26"/>
        <v>1</v>
      </c>
      <c r="Q429" s="9">
        <v>568377</v>
      </c>
      <c r="R429" s="9">
        <f t="shared" si="27"/>
        <v>568377</v>
      </c>
    </row>
    <row r="430" spans="2:18" ht="16.8" x14ac:dyDescent="0.3">
      <c r="B430" s="7" t="s">
        <v>631</v>
      </c>
      <c r="C430" s="7" t="s">
        <v>1322</v>
      </c>
      <c r="D430" s="7" t="s">
        <v>868</v>
      </c>
      <c r="E430" s="8">
        <v>33278</v>
      </c>
      <c r="F430" s="7">
        <v>30</v>
      </c>
      <c r="G430" s="7" t="s">
        <v>854</v>
      </c>
      <c r="H430" s="7">
        <f t="shared" si="24"/>
        <v>1</v>
      </c>
      <c r="I430" s="7" t="s">
        <v>897</v>
      </c>
      <c r="J430" s="7" t="s">
        <v>875</v>
      </c>
      <c r="K430" s="7" t="s">
        <v>1770</v>
      </c>
      <c r="L430" s="8">
        <v>40419</v>
      </c>
      <c r="M430" s="8"/>
      <c r="N430" s="7">
        <v>13</v>
      </c>
      <c r="O430" s="7" t="str">
        <f t="shared" si="25"/>
        <v/>
      </c>
      <c r="P430" s="7">
        <f t="shared" si="26"/>
        <v>1</v>
      </c>
      <c r="Q430" s="9">
        <v>650876</v>
      </c>
      <c r="R430" s="9">
        <f t="shared" si="27"/>
        <v>650876</v>
      </c>
    </row>
    <row r="431" spans="2:18" ht="16.8" x14ac:dyDescent="0.3">
      <c r="B431" s="7" t="s">
        <v>638</v>
      </c>
      <c r="C431" s="7" t="s">
        <v>1323</v>
      </c>
      <c r="D431" s="7" t="s">
        <v>860</v>
      </c>
      <c r="E431" s="8">
        <v>29763</v>
      </c>
      <c r="F431" s="7">
        <v>40</v>
      </c>
      <c r="G431" s="7" t="s">
        <v>854</v>
      </c>
      <c r="H431" s="7" t="str">
        <f t="shared" si="24"/>
        <v/>
      </c>
      <c r="I431" s="7" t="s">
        <v>897</v>
      </c>
      <c r="J431" s="7" t="s">
        <v>875</v>
      </c>
      <c r="K431" s="7" t="s">
        <v>1770</v>
      </c>
      <c r="L431" s="8">
        <v>44121</v>
      </c>
      <c r="M431" s="8">
        <v>45022</v>
      </c>
      <c r="N431" s="7">
        <v>3</v>
      </c>
      <c r="O431" s="7">
        <f t="shared" si="25"/>
        <v>1</v>
      </c>
      <c r="P431" s="7" t="str">
        <f t="shared" si="26"/>
        <v/>
      </c>
      <c r="Q431" s="9">
        <v>878659</v>
      </c>
      <c r="R431" s="9">
        <f t="shared" si="27"/>
        <v>0</v>
      </c>
    </row>
    <row r="432" spans="2:18" ht="16.8" x14ac:dyDescent="0.3">
      <c r="B432" s="7" t="s">
        <v>642</v>
      </c>
      <c r="C432" s="7" t="s">
        <v>1324</v>
      </c>
      <c r="D432" s="7" t="s">
        <v>867</v>
      </c>
      <c r="E432" s="8">
        <v>32603</v>
      </c>
      <c r="F432" s="7">
        <v>32</v>
      </c>
      <c r="G432" s="7" t="s">
        <v>854</v>
      </c>
      <c r="H432" s="7" t="str">
        <f t="shared" si="24"/>
        <v/>
      </c>
      <c r="I432" s="7" t="s">
        <v>859</v>
      </c>
      <c r="J432" s="7" t="s">
        <v>876</v>
      </c>
      <c r="K432" s="7" t="s">
        <v>1770</v>
      </c>
      <c r="L432" s="8">
        <v>40716</v>
      </c>
      <c r="M432" s="8">
        <v>41587</v>
      </c>
      <c r="N432" s="7">
        <v>2</v>
      </c>
      <c r="O432" s="7">
        <f t="shared" si="25"/>
        <v>1</v>
      </c>
      <c r="P432" s="7" t="str">
        <f t="shared" si="26"/>
        <v/>
      </c>
      <c r="Q432" s="9">
        <v>516071</v>
      </c>
      <c r="R432" s="9">
        <f t="shared" si="27"/>
        <v>0</v>
      </c>
    </row>
    <row r="433" spans="2:18" ht="16.8" x14ac:dyDescent="0.3">
      <c r="B433" s="7" t="s">
        <v>644</v>
      </c>
      <c r="C433" s="7" t="s">
        <v>1325</v>
      </c>
      <c r="D433" s="7" t="s">
        <v>850</v>
      </c>
      <c r="E433" s="8">
        <v>35012</v>
      </c>
      <c r="F433" s="7">
        <v>25</v>
      </c>
      <c r="G433" s="7" t="s">
        <v>855</v>
      </c>
      <c r="H433" s="7" t="str">
        <f t="shared" si="24"/>
        <v/>
      </c>
      <c r="I433" s="7" t="s">
        <v>856</v>
      </c>
      <c r="J433" s="7" t="s">
        <v>872</v>
      </c>
      <c r="K433" s="7" t="s">
        <v>1770</v>
      </c>
      <c r="L433" s="8">
        <v>43160</v>
      </c>
      <c r="M433" s="8">
        <v>43984</v>
      </c>
      <c r="N433" s="7">
        <v>2</v>
      </c>
      <c r="O433" s="7">
        <f t="shared" si="25"/>
        <v>1</v>
      </c>
      <c r="P433" s="7" t="str">
        <f t="shared" si="26"/>
        <v/>
      </c>
      <c r="Q433" s="9">
        <v>625187</v>
      </c>
      <c r="R433" s="9">
        <f t="shared" si="27"/>
        <v>0</v>
      </c>
    </row>
    <row r="434" spans="2:18" ht="16.8" x14ac:dyDescent="0.3">
      <c r="B434" s="7" t="s">
        <v>650</v>
      </c>
      <c r="C434" s="7" t="s">
        <v>1326</v>
      </c>
      <c r="D434" s="7" t="s">
        <v>860</v>
      </c>
      <c r="E434" s="8">
        <v>31326</v>
      </c>
      <c r="F434" s="7">
        <v>36</v>
      </c>
      <c r="G434" s="7" t="s">
        <v>854</v>
      </c>
      <c r="H434" s="7" t="str">
        <f t="shared" si="24"/>
        <v/>
      </c>
      <c r="I434" s="7" t="s">
        <v>859</v>
      </c>
      <c r="J434" s="7" t="s">
        <v>875</v>
      </c>
      <c r="K434" s="7" t="s">
        <v>1770</v>
      </c>
      <c r="L434" s="8">
        <v>44333</v>
      </c>
      <c r="M434" s="8">
        <v>45264</v>
      </c>
      <c r="N434" s="7">
        <v>2</v>
      </c>
      <c r="O434" s="7">
        <f t="shared" si="25"/>
        <v>1</v>
      </c>
      <c r="P434" s="7" t="str">
        <f t="shared" si="26"/>
        <v/>
      </c>
      <c r="Q434" s="9">
        <v>878659</v>
      </c>
      <c r="R434" s="9">
        <f t="shared" si="27"/>
        <v>0</v>
      </c>
    </row>
    <row r="435" spans="2:18" ht="16.8" x14ac:dyDescent="0.3">
      <c r="B435" s="7" t="s">
        <v>658</v>
      </c>
      <c r="C435" s="7" t="s">
        <v>1327</v>
      </c>
      <c r="D435" s="7" t="s">
        <v>867</v>
      </c>
      <c r="E435" s="8">
        <v>35285</v>
      </c>
      <c r="F435" s="7">
        <v>25</v>
      </c>
      <c r="G435" s="7" t="s">
        <v>854</v>
      </c>
      <c r="H435" s="7">
        <f t="shared" si="24"/>
        <v>1</v>
      </c>
      <c r="I435" s="7" t="s">
        <v>856</v>
      </c>
      <c r="J435" s="7" t="s">
        <v>876</v>
      </c>
      <c r="K435" s="7" t="s">
        <v>1770</v>
      </c>
      <c r="L435" s="8">
        <v>41660</v>
      </c>
      <c r="M435" s="8"/>
      <c r="N435" s="7">
        <v>9</v>
      </c>
      <c r="O435" s="7" t="str">
        <f t="shared" si="25"/>
        <v/>
      </c>
      <c r="P435" s="7">
        <f t="shared" si="26"/>
        <v>1</v>
      </c>
      <c r="Q435" s="9">
        <v>516071</v>
      </c>
      <c r="R435" s="9">
        <f t="shared" si="27"/>
        <v>516071</v>
      </c>
    </row>
    <row r="436" spans="2:18" ht="16.8" x14ac:dyDescent="0.3">
      <c r="B436" s="7" t="s">
        <v>660</v>
      </c>
      <c r="C436" s="7" t="s">
        <v>1328</v>
      </c>
      <c r="D436" s="7" t="s">
        <v>869</v>
      </c>
      <c r="E436" s="8">
        <v>36185</v>
      </c>
      <c r="F436" s="7">
        <v>22</v>
      </c>
      <c r="G436" s="7" t="s">
        <v>854</v>
      </c>
      <c r="H436" s="7">
        <f t="shared" si="24"/>
        <v>1</v>
      </c>
      <c r="I436" s="7" t="s">
        <v>856</v>
      </c>
      <c r="J436" s="7" t="s">
        <v>873</v>
      </c>
      <c r="K436" s="7" t="s">
        <v>1770</v>
      </c>
      <c r="L436" s="8">
        <v>38007</v>
      </c>
      <c r="M436" s="8"/>
      <c r="N436" s="7">
        <v>19</v>
      </c>
      <c r="O436" s="7" t="str">
        <f t="shared" si="25"/>
        <v/>
      </c>
      <c r="P436" s="7">
        <f t="shared" si="26"/>
        <v>1</v>
      </c>
      <c r="Q436" s="9">
        <v>588132</v>
      </c>
      <c r="R436" s="9">
        <f t="shared" si="27"/>
        <v>588132</v>
      </c>
    </row>
    <row r="437" spans="2:18" ht="16.8" x14ac:dyDescent="0.3">
      <c r="B437" s="7" t="s">
        <v>671</v>
      </c>
      <c r="C437" s="7" t="s">
        <v>1329</v>
      </c>
      <c r="D437" s="7" t="s">
        <v>849</v>
      </c>
      <c r="E437" s="8">
        <v>31571</v>
      </c>
      <c r="F437" s="7">
        <v>35</v>
      </c>
      <c r="G437" s="7" t="s">
        <v>855</v>
      </c>
      <c r="H437" s="7">
        <f t="shared" si="24"/>
        <v>1</v>
      </c>
      <c r="I437" s="7" t="s">
        <v>857</v>
      </c>
      <c r="J437" s="7" t="s">
        <v>872</v>
      </c>
      <c r="K437" s="7" t="s">
        <v>1770</v>
      </c>
      <c r="L437" s="8">
        <v>42868</v>
      </c>
      <c r="M437" s="8"/>
      <c r="N437" s="7">
        <v>6</v>
      </c>
      <c r="O437" s="7" t="str">
        <f t="shared" si="25"/>
        <v/>
      </c>
      <c r="P437" s="7">
        <f t="shared" si="26"/>
        <v>1</v>
      </c>
      <c r="Q437" s="9">
        <v>723432</v>
      </c>
      <c r="R437" s="9">
        <f t="shared" si="27"/>
        <v>723432</v>
      </c>
    </row>
    <row r="438" spans="2:18" ht="16.8" x14ac:dyDescent="0.3">
      <c r="B438" s="7" t="s">
        <v>681</v>
      </c>
      <c r="C438" s="7" t="s">
        <v>1330</v>
      </c>
      <c r="D438" s="7" t="s">
        <v>851</v>
      </c>
      <c r="E438" s="8">
        <v>33745</v>
      </c>
      <c r="F438" s="7">
        <v>29</v>
      </c>
      <c r="G438" s="7" t="s">
        <v>854</v>
      </c>
      <c r="H438" s="7">
        <f t="shared" si="24"/>
        <v>1</v>
      </c>
      <c r="I438" s="7" t="s">
        <v>897</v>
      </c>
      <c r="J438" s="7" t="s">
        <v>871</v>
      </c>
      <c r="K438" s="7" t="s">
        <v>1770</v>
      </c>
      <c r="L438" s="8">
        <v>39797</v>
      </c>
      <c r="M438" s="8"/>
      <c r="N438" s="7">
        <v>15</v>
      </c>
      <c r="O438" s="7" t="str">
        <f t="shared" si="25"/>
        <v/>
      </c>
      <c r="P438" s="7">
        <f t="shared" si="26"/>
        <v>1</v>
      </c>
      <c r="Q438" s="9">
        <v>884434</v>
      </c>
      <c r="R438" s="9">
        <f t="shared" si="27"/>
        <v>884434</v>
      </c>
    </row>
    <row r="439" spans="2:18" ht="16.8" x14ac:dyDescent="0.3">
      <c r="B439" s="7" t="s">
        <v>683</v>
      </c>
      <c r="C439" s="7" t="s">
        <v>1331</v>
      </c>
      <c r="D439" s="7" t="s">
        <v>866</v>
      </c>
      <c r="E439" s="8">
        <v>30527</v>
      </c>
      <c r="F439" s="7">
        <v>38</v>
      </c>
      <c r="G439" s="7" t="s">
        <v>854</v>
      </c>
      <c r="H439" s="7">
        <f t="shared" si="24"/>
        <v>1</v>
      </c>
      <c r="I439" s="7" t="s">
        <v>856</v>
      </c>
      <c r="J439" s="7" t="s">
        <v>871</v>
      </c>
      <c r="K439" s="7" t="s">
        <v>1770</v>
      </c>
      <c r="L439" s="8">
        <v>44055</v>
      </c>
      <c r="M439" s="8"/>
      <c r="N439" s="7">
        <v>3</v>
      </c>
      <c r="O439" s="7" t="str">
        <f t="shared" si="25"/>
        <v/>
      </c>
      <c r="P439" s="7">
        <f t="shared" si="26"/>
        <v>1</v>
      </c>
      <c r="Q439" s="9">
        <v>568377</v>
      </c>
      <c r="R439" s="9">
        <f t="shared" si="27"/>
        <v>568377</v>
      </c>
    </row>
    <row r="440" spans="2:18" ht="16.8" x14ac:dyDescent="0.3">
      <c r="B440" s="7" t="s">
        <v>688</v>
      </c>
      <c r="C440" s="7" t="s">
        <v>1332</v>
      </c>
      <c r="D440" s="7" t="s">
        <v>866</v>
      </c>
      <c r="E440" s="8">
        <v>36021</v>
      </c>
      <c r="F440" s="7">
        <v>23</v>
      </c>
      <c r="G440" s="7" t="s">
        <v>854</v>
      </c>
      <c r="H440" s="7">
        <f t="shared" si="24"/>
        <v>1</v>
      </c>
      <c r="I440" s="7" t="s">
        <v>856</v>
      </c>
      <c r="J440" s="7" t="s">
        <v>871</v>
      </c>
      <c r="K440" s="7" t="s">
        <v>1770</v>
      </c>
      <c r="L440" s="8">
        <v>37451</v>
      </c>
      <c r="M440" s="8"/>
      <c r="N440" s="7">
        <v>21</v>
      </c>
      <c r="O440" s="7" t="str">
        <f t="shared" si="25"/>
        <v/>
      </c>
      <c r="P440" s="7">
        <f t="shared" si="26"/>
        <v>1</v>
      </c>
      <c r="Q440" s="9">
        <v>568377</v>
      </c>
      <c r="R440" s="9">
        <f t="shared" si="27"/>
        <v>568377</v>
      </c>
    </row>
    <row r="441" spans="2:18" ht="16.8" x14ac:dyDescent="0.3">
      <c r="B441" s="7" t="s">
        <v>699</v>
      </c>
      <c r="C441" s="7" t="s">
        <v>1333</v>
      </c>
      <c r="D441" s="7" t="s">
        <v>865</v>
      </c>
      <c r="E441" s="8">
        <v>32955</v>
      </c>
      <c r="F441" s="7">
        <v>31</v>
      </c>
      <c r="G441" s="7" t="s">
        <v>855</v>
      </c>
      <c r="H441" s="7">
        <f t="shared" si="24"/>
        <v>1</v>
      </c>
      <c r="I441" s="7" t="s">
        <v>897</v>
      </c>
      <c r="J441" s="7" t="s">
        <v>874</v>
      </c>
      <c r="K441" s="7" t="s">
        <v>1770</v>
      </c>
      <c r="L441" s="8">
        <v>40410</v>
      </c>
      <c r="M441" s="8"/>
      <c r="N441" s="7">
        <v>13</v>
      </c>
      <c r="O441" s="7" t="str">
        <f t="shared" si="25"/>
        <v/>
      </c>
      <c r="P441" s="7">
        <f t="shared" si="26"/>
        <v>1</v>
      </c>
      <c r="Q441" s="9">
        <v>747368</v>
      </c>
      <c r="R441" s="9">
        <f t="shared" si="27"/>
        <v>747368</v>
      </c>
    </row>
    <row r="442" spans="2:18" ht="16.8" x14ac:dyDescent="0.3">
      <c r="B442" s="7" t="s">
        <v>716</v>
      </c>
      <c r="C442" s="7" t="s">
        <v>1334</v>
      </c>
      <c r="D442" s="7" t="s">
        <v>860</v>
      </c>
      <c r="E442" s="8">
        <v>32072</v>
      </c>
      <c r="F442" s="7">
        <v>34</v>
      </c>
      <c r="G442" s="7" t="s">
        <v>854</v>
      </c>
      <c r="H442" s="7">
        <f t="shared" si="24"/>
        <v>1</v>
      </c>
      <c r="I442" s="7" t="s">
        <v>859</v>
      </c>
      <c r="J442" s="7" t="s">
        <v>875</v>
      </c>
      <c r="K442" s="7" t="s">
        <v>1770</v>
      </c>
      <c r="L442" s="8">
        <v>40542</v>
      </c>
      <c r="M442" s="8"/>
      <c r="N442" s="7">
        <v>13</v>
      </c>
      <c r="O442" s="7" t="str">
        <f t="shared" si="25"/>
        <v/>
      </c>
      <c r="P442" s="7">
        <f t="shared" si="26"/>
        <v>1</v>
      </c>
      <c r="Q442" s="9">
        <v>878659</v>
      </c>
      <c r="R442" s="9">
        <f t="shared" si="27"/>
        <v>878659</v>
      </c>
    </row>
    <row r="443" spans="2:18" ht="16.8" x14ac:dyDescent="0.3">
      <c r="B443" s="7" t="s">
        <v>722</v>
      </c>
      <c r="C443" s="7" t="s">
        <v>1335</v>
      </c>
      <c r="D443" s="7" t="s">
        <v>850</v>
      </c>
      <c r="E443" s="8">
        <v>35631</v>
      </c>
      <c r="F443" s="7">
        <v>24</v>
      </c>
      <c r="G443" s="7" t="s">
        <v>855</v>
      </c>
      <c r="H443" s="7">
        <f t="shared" si="24"/>
        <v>1</v>
      </c>
      <c r="I443" s="7" t="s">
        <v>857</v>
      </c>
      <c r="J443" s="7" t="s">
        <v>872</v>
      </c>
      <c r="K443" s="7" t="s">
        <v>1770</v>
      </c>
      <c r="L443" s="8">
        <v>43873</v>
      </c>
      <c r="M443" s="8"/>
      <c r="N443" s="7">
        <v>3</v>
      </c>
      <c r="O443" s="7" t="str">
        <f t="shared" si="25"/>
        <v/>
      </c>
      <c r="P443" s="7">
        <f t="shared" si="26"/>
        <v>1</v>
      </c>
      <c r="Q443" s="9">
        <v>625187</v>
      </c>
      <c r="R443" s="9">
        <f t="shared" si="27"/>
        <v>625187</v>
      </c>
    </row>
    <row r="444" spans="2:18" ht="16.8" x14ac:dyDescent="0.3">
      <c r="B444" s="7" t="s">
        <v>724</v>
      </c>
      <c r="C444" s="7" t="s">
        <v>1336</v>
      </c>
      <c r="D444" s="7" t="s">
        <v>867</v>
      </c>
      <c r="E444" s="8">
        <v>34755</v>
      </c>
      <c r="F444" s="7">
        <v>26</v>
      </c>
      <c r="G444" s="7" t="s">
        <v>855</v>
      </c>
      <c r="H444" s="7">
        <f t="shared" si="24"/>
        <v>1</v>
      </c>
      <c r="I444" s="7" t="s">
        <v>857</v>
      </c>
      <c r="J444" s="7" t="s">
        <v>876</v>
      </c>
      <c r="K444" s="7" t="s">
        <v>1770</v>
      </c>
      <c r="L444" s="8">
        <v>43129</v>
      </c>
      <c r="M444" s="8"/>
      <c r="N444" s="7">
        <v>5</v>
      </c>
      <c r="O444" s="7" t="str">
        <f t="shared" si="25"/>
        <v/>
      </c>
      <c r="P444" s="7">
        <f t="shared" si="26"/>
        <v>1</v>
      </c>
      <c r="Q444" s="9">
        <v>516071</v>
      </c>
      <c r="R444" s="9">
        <f t="shared" si="27"/>
        <v>516071</v>
      </c>
    </row>
    <row r="445" spans="2:18" ht="16.8" x14ac:dyDescent="0.3">
      <c r="B445" s="7" t="s">
        <v>738</v>
      </c>
      <c r="C445" s="7" t="s">
        <v>1337</v>
      </c>
      <c r="D445" s="7" t="s">
        <v>851</v>
      </c>
      <c r="E445" s="8">
        <v>30680</v>
      </c>
      <c r="F445" s="7">
        <v>37</v>
      </c>
      <c r="G445" s="7" t="s">
        <v>855</v>
      </c>
      <c r="H445" s="7">
        <f t="shared" si="24"/>
        <v>1</v>
      </c>
      <c r="I445" s="7" t="s">
        <v>859</v>
      </c>
      <c r="J445" s="7" t="s">
        <v>871</v>
      </c>
      <c r="K445" s="7" t="s">
        <v>1770</v>
      </c>
      <c r="L445" s="8">
        <v>38916</v>
      </c>
      <c r="M445" s="8"/>
      <c r="N445" s="7">
        <v>17</v>
      </c>
      <c r="O445" s="7" t="str">
        <f t="shared" si="25"/>
        <v/>
      </c>
      <c r="P445" s="7">
        <f t="shared" si="26"/>
        <v>1</v>
      </c>
      <c r="Q445" s="9">
        <v>884434</v>
      </c>
      <c r="R445" s="9">
        <f t="shared" si="27"/>
        <v>884434</v>
      </c>
    </row>
    <row r="446" spans="2:18" ht="16.8" x14ac:dyDescent="0.3">
      <c r="B446" s="7" t="s">
        <v>744</v>
      </c>
      <c r="C446" s="7" t="s">
        <v>1338</v>
      </c>
      <c r="D446" s="7" t="s">
        <v>868</v>
      </c>
      <c r="E446" s="8">
        <v>36627</v>
      </c>
      <c r="F446" s="7">
        <v>21</v>
      </c>
      <c r="G446" s="7" t="s">
        <v>854</v>
      </c>
      <c r="H446" s="7">
        <f t="shared" si="24"/>
        <v>1</v>
      </c>
      <c r="I446" s="7" t="s">
        <v>897</v>
      </c>
      <c r="J446" s="7" t="s">
        <v>875</v>
      </c>
      <c r="K446" s="7" t="s">
        <v>1770</v>
      </c>
      <c r="L446" s="8">
        <v>37667</v>
      </c>
      <c r="M446" s="8"/>
      <c r="N446" s="7">
        <v>20</v>
      </c>
      <c r="O446" s="7" t="str">
        <f t="shared" si="25"/>
        <v/>
      </c>
      <c r="P446" s="7">
        <f t="shared" si="26"/>
        <v>1</v>
      </c>
      <c r="Q446" s="9">
        <v>650876</v>
      </c>
      <c r="R446" s="9">
        <f t="shared" si="27"/>
        <v>650876</v>
      </c>
    </row>
    <row r="447" spans="2:18" ht="16.8" x14ac:dyDescent="0.3">
      <c r="B447" s="7" t="s">
        <v>746</v>
      </c>
      <c r="C447" s="7" t="s">
        <v>1339</v>
      </c>
      <c r="D447" s="7" t="s">
        <v>866</v>
      </c>
      <c r="E447" s="8">
        <v>30287</v>
      </c>
      <c r="F447" s="7">
        <v>38</v>
      </c>
      <c r="G447" s="7" t="s">
        <v>854</v>
      </c>
      <c r="H447" s="7">
        <f t="shared" si="24"/>
        <v>1</v>
      </c>
      <c r="I447" s="7" t="s">
        <v>858</v>
      </c>
      <c r="J447" s="7" t="s">
        <v>871</v>
      </c>
      <c r="K447" s="7" t="s">
        <v>1770</v>
      </c>
      <c r="L447" s="8">
        <v>43068</v>
      </c>
      <c r="M447" s="8"/>
      <c r="N447" s="7">
        <v>6</v>
      </c>
      <c r="O447" s="7" t="str">
        <f t="shared" si="25"/>
        <v/>
      </c>
      <c r="P447" s="7">
        <f t="shared" si="26"/>
        <v>1</v>
      </c>
      <c r="Q447" s="9">
        <v>568377</v>
      </c>
      <c r="R447" s="9">
        <f t="shared" si="27"/>
        <v>568377</v>
      </c>
    </row>
    <row r="448" spans="2:18" ht="16.8" x14ac:dyDescent="0.3">
      <c r="B448" s="7" t="s">
        <v>751</v>
      </c>
      <c r="C448" s="7" t="s">
        <v>1340</v>
      </c>
      <c r="D448" s="7" t="s">
        <v>851</v>
      </c>
      <c r="E448" s="8">
        <v>31612</v>
      </c>
      <c r="F448" s="7">
        <v>35</v>
      </c>
      <c r="G448" s="7" t="s">
        <v>854</v>
      </c>
      <c r="H448" s="7">
        <f t="shared" si="24"/>
        <v>1</v>
      </c>
      <c r="I448" s="7" t="s">
        <v>856</v>
      </c>
      <c r="J448" s="7" t="s">
        <v>871</v>
      </c>
      <c r="K448" s="7" t="s">
        <v>1770</v>
      </c>
      <c r="L448" s="8">
        <v>40014</v>
      </c>
      <c r="M448" s="8"/>
      <c r="N448" s="7">
        <v>14</v>
      </c>
      <c r="O448" s="7" t="str">
        <f t="shared" si="25"/>
        <v/>
      </c>
      <c r="P448" s="7">
        <f t="shared" si="26"/>
        <v>1</v>
      </c>
      <c r="Q448" s="9">
        <v>884434</v>
      </c>
      <c r="R448" s="9">
        <f t="shared" si="27"/>
        <v>884434</v>
      </c>
    </row>
    <row r="449" spans="2:18" ht="16.8" x14ac:dyDescent="0.3">
      <c r="B449" s="7" t="s">
        <v>759</v>
      </c>
      <c r="C449" s="7" t="s">
        <v>1341</v>
      </c>
      <c r="D449" s="7" t="s">
        <v>851</v>
      </c>
      <c r="E449" s="8">
        <v>36546</v>
      </c>
      <c r="F449" s="7">
        <v>21</v>
      </c>
      <c r="G449" s="7" t="s">
        <v>854</v>
      </c>
      <c r="H449" s="7">
        <f t="shared" si="24"/>
        <v>1</v>
      </c>
      <c r="I449" s="7" t="s">
        <v>856</v>
      </c>
      <c r="J449" s="7" t="s">
        <v>871</v>
      </c>
      <c r="K449" s="7" t="s">
        <v>1770</v>
      </c>
      <c r="L449" s="8">
        <v>36759</v>
      </c>
      <c r="M449" s="8"/>
      <c r="N449" s="7">
        <v>23</v>
      </c>
      <c r="O449" s="7" t="str">
        <f t="shared" si="25"/>
        <v/>
      </c>
      <c r="P449" s="7">
        <f t="shared" si="26"/>
        <v>1</v>
      </c>
      <c r="Q449" s="9">
        <v>884434</v>
      </c>
      <c r="R449" s="9">
        <f t="shared" si="27"/>
        <v>884434</v>
      </c>
    </row>
    <row r="450" spans="2:18" ht="16.8" x14ac:dyDescent="0.3">
      <c r="B450" s="7" t="s">
        <v>779</v>
      </c>
      <c r="C450" s="7" t="s">
        <v>1342</v>
      </c>
      <c r="D450" s="7" t="s">
        <v>850</v>
      </c>
      <c r="E450" s="8">
        <v>32051</v>
      </c>
      <c r="F450" s="7">
        <v>34</v>
      </c>
      <c r="G450" s="7" t="s">
        <v>854</v>
      </c>
      <c r="H450" s="7">
        <f t="shared" si="24"/>
        <v>1</v>
      </c>
      <c r="I450" s="7" t="s">
        <v>897</v>
      </c>
      <c r="J450" s="7" t="s">
        <v>872</v>
      </c>
      <c r="K450" s="7" t="s">
        <v>1770</v>
      </c>
      <c r="L450" s="8">
        <v>43299</v>
      </c>
      <c r="M450" s="8"/>
      <c r="N450" s="7">
        <v>5</v>
      </c>
      <c r="O450" s="7" t="str">
        <f t="shared" si="25"/>
        <v/>
      </c>
      <c r="P450" s="7">
        <f t="shared" si="26"/>
        <v>1</v>
      </c>
      <c r="Q450" s="9">
        <v>625187</v>
      </c>
      <c r="R450" s="9">
        <f t="shared" si="27"/>
        <v>625187</v>
      </c>
    </row>
    <row r="451" spans="2:18" ht="16.8" x14ac:dyDescent="0.3">
      <c r="B451" s="7" t="s">
        <v>785</v>
      </c>
      <c r="C451" s="7" t="s">
        <v>1343</v>
      </c>
      <c r="D451" s="7" t="s">
        <v>867</v>
      </c>
      <c r="E451" s="8">
        <v>34910</v>
      </c>
      <c r="F451" s="7">
        <v>26</v>
      </c>
      <c r="G451" s="7" t="s">
        <v>855</v>
      </c>
      <c r="H451" s="7">
        <f t="shared" si="24"/>
        <v>1</v>
      </c>
      <c r="I451" s="7" t="s">
        <v>856</v>
      </c>
      <c r="J451" s="7" t="s">
        <v>876</v>
      </c>
      <c r="K451" s="7" t="s">
        <v>1770</v>
      </c>
      <c r="L451" s="8">
        <v>39879</v>
      </c>
      <c r="M451" s="8"/>
      <c r="N451" s="7">
        <v>14</v>
      </c>
      <c r="O451" s="7" t="str">
        <f t="shared" si="25"/>
        <v/>
      </c>
      <c r="P451" s="7">
        <f t="shared" si="26"/>
        <v>1</v>
      </c>
      <c r="Q451" s="9">
        <v>516071</v>
      </c>
      <c r="R451" s="9">
        <f t="shared" si="27"/>
        <v>516071</v>
      </c>
    </row>
    <row r="452" spans="2:18" ht="16.8" x14ac:dyDescent="0.3">
      <c r="B452" s="7" t="s">
        <v>794</v>
      </c>
      <c r="C452" s="7" t="s">
        <v>1344</v>
      </c>
      <c r="D452" s="7" t="s">
        <v>849</v>
      </c>
      <c r="E452" s="8">
        <v>34313</v>
      </c>
      <c r="F452" s="7">
        <v>27</v>
      </c>
      <c r="G452" s="7" t="s">
        <v>854</v>
      </c>
      <c r="H452" s="7">
        <f t="shared" si="24"/>
        <v>1</v>
      </c>
      <c r="I452" s="7" t="s">
        <v>857</v>
      </c>
      <c r="J452" s="7" t="s">
        <v>872</v>
      </c>
      <c r="K452" s="7" t="s">
        <v>1770</v>
      </c>
      <c r="L452" s="8">
        <v>39879</v>
      </c>
      <c r="M452" s="8"/>
      <c r="N452" s="7">
        <v>14</v>
      </c>
      <c r="O452" s="7" t="str">
        <f t="shared" si="25"/>
        <v/>
      </c>
      <c r="P452" s="7">
        <f t="shared" si="26"/>
        <v>1</v>
      </c>
      <c r="Q452" s="9">
        <v>723432</v>
      </c>
      <c r="R452" s="9">
        <f t="shared" si="27"/>
        <v>723432</v>
      </c>
    </row>
    <row r="453" spans="2:18" ht="16.8" x14ac:dyDescent="0.3">
      <c r="B453" s="7" t="s">
        <v>812</v>
      </c>
      <c r="C453" s="7" t="s">
        <v>1345</v>
      </c>
      <c r="D453" s="7" t="s">
        <v>852</v>
      </c>
      <c r="E453" s="8">
        <v>31729</v>
      </c>
      <c r="F453" s="7">
        <v>34</v>
      </c>
      <c r="G453" s="7" t="s">
        <v>855</v>
      </c>
      <c r="H453" s="7">
        <f t="shared" si="24"/>
        <v>1</v>
      </c>
      <c r="I453" s="7" t="s">
        <v>897</v>
      </c>
      <c r="J453" s="7" t="s">
        <v>876</v>
      </c>
      <c r="K453" s="7" t="s">
        <v>1770</v>
      </c>
      <c r="L453" s="8">
        <v>40012</v>
      </c>
      <c r="M453" s="8"/>
      <c r="N453" s="7">
        <v>14</v>
      </c>
      <c r="O453" s="7" t="str">
        <f t="shared" si="25"/>
        <v/>
      </c>
      <c r="P453" s="7">
        <f t="shared" si="26"/>
        <v>1</v>
      </c>
      <c r="Q453" s="9">
        <v>780333</v>
      </c>
      <c r="R453" s="9">
        <f t="shared" si="27"/>
        <v>780333</v>
      </c>
    </row>
    <row r="454" spans="2:18" ht="16.8" x14ac:dyDescent="0.3">
      <c r="B454" s="7" t="s">
        <v>823</v>
      </c>
      <c r="C454" s="7" t="s">
        <v>1346</v>
      </c>
      <c r="D454" s="7" t="s">
        <v>850</v>
      </c>
      <c r="E454" s="8">
        <v>31323</v>
      </c>
      <c r="F454" s="7">
        <v>36</v>
      </c>
      <c r="G454" s="7" t="s">
        <v>854</v>
      </c>
      <c r="H454" s="7">
        <f t="shared" si="24"/>
        <v>1</v>
      </c>
      <c r="I454" s="7" t="s">
        <v>857</v>
      </c>
      <c r="J454" s="7" t="s">
        <v>872</v>
      </c>
      <c r="K454" s="7" t="s">
        <v>1770</v>
      </c>
      <c r="L454" s="8">
        <v>43454</v>
      </c>
      <c r="M454" s="8"/>
      <c r="N454" s="7">
        <v>5</v>
      </c>
      <c r="O454" s="7" t="str">
        <f t="shared" si="25"/>
        <v/>
      </c>
      <c r="P454" s="7">
        <f t="shared" si="26"/>
        <v>1</v>
      </c>
      <c r="Q454" s="9">
        <v>625187</v>
      </c>
      <c r="R454" s="9">
        <f t="shared" si="27"/>
        <v>625187</v>
      </c>
    </row>
    <row r="455" spans="2:18" ht="16.8" x14ac:dyDescent="0.3">
      <c r="B455" s="7" t="s">
        <v>838</v>
      </c>
      <c r="C455" s="7" t="s">
        <v>1347</v>
      </c>
      <c r="D455" s="7" t="s">
        <v>868</v>
      </c>
      <c r="E455" s="8">
        <v>32374</v>
      </c>
      <c r="F455" s="7">
        <v>33</v>
      </c>
      <c r="G455" s="7" t="s">
        <v>854</v>
      </c>
      <c r="H455" s="7">
        <f t="shared" si="24"/>
        <v>1</v>
      </c>
      <c r="I455" s="7" t="s">
        <v>857</v>
      </c>
      <c r="J455" s="7" t="s">
        <v>875</v>
      </c>
      <c r="K455" s="7" t="s">
        <v>1770</v>
      </c>
      <c r="L455" s="8">
        <v>39603</v>
      </c>
      <c r="M455" s="8"/>
      <c r="N455" s="7">
        <v>15</v>
      </c>
      <c r="O455" s="7" t="str">
        <f t="shared" si="25"/>
        <v/>
      </c>
      <c r="P455" s="7">
        <f t="shared" si="26"/>
        <v>1</v>
      </c>
      <c r="Q455" s="9">
        <v>650876</v>
      </c>
      <c r="R455" s="9">
        <f t="shared" si="27"/>
        <v>650876</v>
      </c>
    </row>
    <row r="456" spans="2:18" ht="16.8" x14ac:dyDescent="0.3">
      <c r="B456" s="7" t="s">
        <v>846</v>
      </c>
      <c r="C456" s="7" t="s">
        <v>1348</v>
      </c>
      <c r="D456" s="7" t="s">
        <v>851</v>
      </c>
      <c r="E456" s="8">
        <v>31758</v>
      </c>
      <c r="F456" s="7">
        <v>34</v>
      </c>
      <c r="G456" s="7" t="s">
        <v>855</v>
      </c>
      <c r="H456" s="7">
        <f t="shared" ref="H456:H519" si="28">IF(P456=1,1,"")</f>
        <v>1</v>
      </c>
      <c r="I456" s="7" t="s">
        <v>897</v>
      </c>
      <c r="J456" s="7" t="s">
        <v>871</v>
      </c>
      <c r="K456" s="7" t="s">
        <v>1770</v>
      </c>
      <c r="L456" s="8">
        <v>43967</v>
      </c>
      <c r="M456" s="8"/>
      <c r="N456" s="7">
        <v>3</v>
      </c>
      <c r="O456" s="7" t="str">
        <f t="shared" ref="O456:O519" si="29">IF(M456&gt;0,1,"")</f>
        <v/>
      </c>
      <c r="P456" s="7">
        <f t="shared" ref="P456:P519" si="30">IF(M456="",1,"")</f>
        <v>1</v>
      </c>
      <c r="Q456" s="9">
        <v>884434</v>
      </c>
      <c r="R456" s="9">
        <f t="shared" ref="R456:R519" si="31">IF(P456=1,Q456,0)</f>
        <v>884434</v>
      </c>
    </row>
    <row r="457" spans="2:18" ht="16.8" x14ac:dyDescent="0.3">
      <c r="B457" s="7" t="s">
        <v>5</v>
      </c>
      <c r="C457" s="7" t="s">
        <v>1349</v>
      </c>
      <c r="D457" s="7" t="s">
        <v>847</v>
      </c>
      <c r="E457" s="8">
        <v>32634</v>
      </c>
      <c r="F457" s="7">
        <v>32</v>
      </c>
      <c r="G457" s="7" t="s">
        <v>854</v>
      </c>
      <c r="H457" s="7">
        <f t="shared" si="28"/>
        <v>1</v>
      </c>
      <c r="I457" s="7" t="s">
        <v>856</v>
      </c>
      <c r="J457" s="7" t="s">
        <v>871</v>
      </c>
      <c r="K457" s="7" t="s">
        <v>1771</v>
      </c>
      <c r="L457" s="8">
        <v>42759</v>
      </c>
      <c r="M457" s="8"/>
      <c r="N457" s="7">
        <v>6</v>
      </c>
      <c r="O457" s="7" t="str">
        <f t="shared" si="29"/>
        <v/>
      </c>
      <c r="P457" s="7">
        <f t="shared" si="30"/>
        <v>1</v>
      </c>
      <c r="Q457" s="9">
        <v>3208522</v>
      </c>
      <c r="R457" s="9">
        <f t="shared" si="31"/>
        <v>3208522</v>
      </c>
    </row>
    <row r="458" spans="2:18" ht="16.8" x14ac:dyDescent="0.3">
      <c r="B458" s="7" t="s">
        <v>18</v>
      </c>
      <c r="C458" s="7" t="s">
        <v>1350</v>
      </c>
      <c r="D458" s="7" t="s">
        <v>848</v>
      </c>
      <c r="E458" s="8">
        <v>31278</v>
      </c>
      <c r="F458" s="7">
        <v>36</v>
      </c>
      <c r="G458" s="7" t="s">
        <v>855</v>
      </c>
      <c r="H458" s="7">
        <f t="shared" si="28"/>
        <v>1</v>
      </c>
      <c r="I458" s="7" t="s">
        <v>856</v>
      </c>
      <c r="J458" s="7" t="s">
        <v>872</v>
      </c>
      <c r="K458" s="7" t="s">
        <v>1771</v>
      </c>
      <c r="L458" s="8">
        <v>38702</v>
      </c>
      <c r="M458" s="8"/>
      <c r="N458" s="7">
        <v>18</v>
      </c>
      <c r="O458" s="7" t="str">
        <f t="shared" si="29"/>
        <v/>
      </c>
      <c r="P458" s="7">
        <f t="shared" si="30"/>
        <v>1</v>
      </c>
      <c r="Q458" s="9">
        <v>4972329</v>
      </c>
      <c r="R458" s="9">
        <f t="shared" si="31"/>
        <v>4972329</v>
      </c>
    </row>
    <row r="459" spans="2:18" ht="16.8" x14ac:dyDescent="0.3">
      <c r="B459" s="7" t="s">
        <v>22</v>
      </c>
      <c r="C459" s="7" t="s">
        <v>1351</v>
      </c>
      <c r="D459" s="7" t="s">
        <v>853</v>
      </c>
      <c r="E459" s="8">
        <v>32757</v>
      </c>
      <c r="F459" s="7">
        <v>32</v>
      </c>
      <c r="G459" s="7" t="s">
        <v>855</v>
      </c>
      <c r="H459" s="7">
        <f t="shared" si="28"/>
        <v>1</v>
      </c>
      <c r="I459" s="7" t="s">
        <v>858</v>
      </c>
      <c r="J459" s="7" t="s">
        <v>876</v>
      </c>
      <c r="K459" s="7" t="s">
        <v>1771</v>
      </c>
      <c r="L459" s="8">
        <v>43268</v>
      </c>
      <c r="M459" s="8"/>
      <c r="N459" s="7">
        <v>5</v>
      </c>
      <c r="O459" s="7" t="str">
        <f t="shared" si="29"/>
        <v/>
      </c>
      <c r="P459" s="7">
        <f t="shared" si="30"/>
        <v>1</v>
      </c>
      <c r="Q459" s="9">
        <v>2383464</v>
      </c>
      <c r="R459" s="9">
        <f t="shared" si="31"/>
        <v>2383464</v>
      </c>
    </row>
    <row r="460" spans="2:18" ht="16.8" x14ac:dyDescent="0.3">
      <c r="B460" s="7" t="s">
        <v>30</v>
      </c>
      <c r="C460" s="7" t="s">
        <v>1352</v>
      </c>
      <c r="D460" s="7" t="s">
        <v>861</v>
      </c>
      <c r="E460" s="8">
        <v>34895</v>
      </c>
      <c r="F460" s="7">
        <v>26</v>
      </c>
      <c r="G460" s="7" t="s">
        <v>854</v>
      </c>
      <c r="H460" s="7">
        <f t="shared" si="28"/>
        <v>1</v>
      </c>
      <c r="I460" s="7" t="s">
        <v>859</v>
      </c>
      <c r="J460" s="7" t="s">
        <v>875</v>
      </c>
      <c r="K460" s="7" t="s">
        <v>1771</v>
      </c>
      <c r="L460" s="8">
        <v>38562</v>
      </c>
      <c r="M460" s="8"/>
      <c r="N460" s="7">
        <v>18</v>
      </c>
      <c r="O460" s="7" t="str">
        <f t="shared" si="29"/>
        <v/>
      </c>
      <c r="P460" s="7">
        <f t="shared" si="30"/>
        <v>1</v>
      </c>
      <c r="Q460" s="9">
        <v>1436791</v>
      </c>
      <c r="R460" s="9">
        <f t="shared" si="31"/>
        <v>1436791</v>
      </c>
    </row>
    <row r="461" spans="2:18" ht="16.8" x14ac:dyDescent="0.3">
      <c r="B461" s="7" t="s">
        <v>32</v>
      </c>
      <c r="C461" s="7" t="s">
        <v>1353</v>
      </c>
      <c r="D461" s="7" t="s">
        <v>862</v>
      </c>
      <c r="E461" s="8">
        <v>30884</v>
      </c>
      <c r="F461" s="7">
        <v>37</v>
      </c>
      <c r="G461" s="7" t="s">
        <v>854</v>
      </c>
      <c r="H461" s="7">
        <f t="shared" si="28"/>
        <v>1</v>
      </c>
      <c r="I461" s="7" t="s">
        <v>859</v>
      </c>
      <c r="J461" s="7" t="s">
        <v>873</v>
      </c>
      <c r="K461" s="7" t="s">
        <v>1771</v>
      </c>
      <c r="L461" s="8">
        <v>43465</v>
      </c>
      <c r="M461" s="8"/>
      <c r="N461" s="7">
        <v>5</v>
      </c>
      <c r="O461" s="7" t="str">
        <f t="shared" si="29"/>
        <v/>
      </c>
      <c r="P461" s="7">
        <f t="shared" si="30"/>
        <v>1</v>
      </c>
      <c r="Q461" s="9">
        <v>3560940</v>
      </c>
      <c r="R461" s="9">
        <f t="shared" si="31"/>
        <v>3560940</v>
      </c>
    </row>
    <row r="462" spans="2:18" ht="16.8" x14ac:dyDescent="0.3">
      <c r="B462" s="7" t="s">
        <v>40</v>
      </c>
      <c r="C462" s="7" t="s">
        <v>1354</v>
      </c>
      <c r="D462" s="7" t="s">
        <v>864</v>
      </c>
      <c r="E462" s="8">
        <v>31141</v>
      </c>
      <c r="F462" s="7">
        <v>36</v>
      </c>
      <c r="G462" s="7" t="s">
        <v>854</v>
      </c>
      <c r="H462" s="7">
        <f t="shared" si="28"/>
        <v>1</v>
      </c>
      <c r="I462" s="7" t="s">
        <v>897</v>
      </c>
      <c r="J462" s="7" t="s">
        <v>874</v>
      </c>
      <c r="K462" s="7" t="s">
        <v>1771</v>
      </c>
      <c r="L462" s="8">
        <v>38305</v>
      </c>
      <c r="M462" s="8"/>
      <c r="N462" s="7">
        <v>19</v>
      </c>
      <c r="O462" s="7" t="str">
        <f t="shared" si="29"/>
        <v/>
      </c>
      <c r="P462" s="7">
        <f t="shared" si="30"/>
        <v>1</v>
      </c>
      <c r="Q462" s="9">
        <v>1885712</v>
      </c>
      <c r="R462" s="9">
        <f t="shared" si="31"/>
        <v>1885712</v>
      </c>
    </row>
    <row r="463" spans="2:18" ht="16.8" x14ac:dyDescent="0.3">
      <c r="B463" s="7" t="s">
        <v>41</v>
      </c>
      <c r="C463" s="7" t="s">
        <v>1355</v>
      </c>
      <c r="D463" s="7" t="s">
        <v>870</v>
      </c>
      <c r="E463" s="8">
        <v>32907</v>
      </c>
      <c r="F463" s="7">
        <v>31</v>
      </c>
      <c r="G463" s="7" t="s">
        <v>855</v>
      </c>
      <c r="H463" s="7">
        <f t="shared" si="28"/>
        <v>1</v>
      </c>
      <c r="I463" s="7" t="s">
        <v>857</v>
      </c>
      <c r="J463" s="7" t="s">
        <v>874</v>
      </c>
      <c r="K463" s="7" t="s">
        <v>1771</v>
      </c>
      <c r="L463" s="8">
        <v>43329</v>
      </c>
      <c r="M463" s="8"/>
      <c r="N463" s="7">
        <v>5</v>
      </c>
      <c r="O463" s="7" t="str">
        <f t="shared" si="29"/>
        <v/>
      </c>
      <c r="P463" s="7">
        <f t="shared" si="30"/>
        <v>1</v>
      </c>
      <c r="Q463" s="9">
        <v>586374</v>
      </c>
      <c r="R463" s="9">
        <f t="shared" si="31"/>
        <v>586374</v>
      </c>
    </row>
    <row r="464" spans="2:18" ht="16.8" x14ac:dyDescent="0.3">
      <c r="B464" s="7" t="s">
        <v>46</v>
      </c>
      <c r="C464" s="7" t="s">
        <v>1356</v>
      </c>
      <c r="D464" s="7" t="s">
        <v>851</v>
      </c>
      <c r="E464" s="8">
        <v>35394</v>
      </c>
      <c r="F464" s="7">
        <v>24</v>
      </c>
      <c r="G464" s="7" t="s">
        <v>854</v>
      </c>
      <c r="H464" s="7">
        <f t="shared" si="28"/>
        <v>1</v>
      </c>
      <c r="I464" s="7" t="s">
        <v>857</v>
      </c>
      <c r="J464" s="7" t="s">
        <v>871</v>
      </c>
      <c r="K464" s="7" t="s">
        <v>1771</v>
      </c>
      <c r="L464" s="8">
        <v>36771</v>
      </c>
      <c r="M464" s="8"/>
      <c r="N464" s="7">
        <v>23</v>
      </c>
      <c r="O464" s="7" t="str">
        <f t="shared" si="29"/>
        <v/>
      </c>
      <c r="P464" s="7">
        <f t="shared" si="30"/>
        <v>1</v>
      </c>
      <c r="Q464" s="9">
        <v>884434</v>
      </c>
      <c r="R464" s="9">
        <f t="shared" si="31"/>
        <v>884434</v>
      </c>
    </row>
    <row r="465" spans="2:18" ht="16.8" x14ac:dyDescent="0.3">
      <c r="B465" s="7" t="s">
        <v>79</v>
      </c>
      <c r="C465" s="7" t="s">
        <v>1357</v>
      </c>
      <c r="D465" s="7" t="s">
        <v>851</v>
      </c>
      <c r="E465" s="8">
        <v>35291</v>
      </c>
      <c r="F465" s="7">
        <v>25</v>
      </c>
      <c r="G465" s="7" t="s">
        <v>855</v>
      </c>
      <c r="H465" s="7">
        <f t="shared" si="28"/>
        <v>1</v>
      </c>
      <c r="I465" s="7" t="s">
        <v>857</v>
      </c>
      <c r="J465" s="7" t="s">
        <v>871</v>
      </c>
      <c r="K465" s="7" t="s">
        <v>1771</v>
      </c>
      <c r="L465" s="8">
        <v>44344</v>
      </c>
      <c r="M465" s="8"/>
      <c r="N465" s="7">
        <v>2</v>
      </c>
      <c r="O465" s="7" t="str">
        <f t="shared" si="29"/>
        <v/>
      </c>
      <c r="P465" s="7">
        <f t="shared" si="30"/>
        <v>1</v>
      </c>
      <c r="Q465" s="9">
        <v>884434</v>
      </c>
      <c r="R465" s="9">
        <f t="shared" si="31"/>
        <v>884434</v>
      </c>
    </row>
    <row r="466" spans="2:18" ht="16.8" x14ac:dyDescent="0.3">
      <c r="B466" s="7" t="s">
        <v>83</v>
      </c>
      <c r="C466" s="7" t="s">
        <v>1358</v>
      </c>
      <c r="D466" s="7" t="s">
        <v>849</v>
      </c>
      <c r="E466" s="8">
        <v>35383</v>
      </c>
      <c r="F466" s="7">
        <v>24</v>
      </c>
      <c r="G466" s="7" t="s">
        <v>854</v>
      </c>
      <c r="H466" s="7">
        <f t="shared" si="28"/>
        <v>1</v>
      </c>
      <c r="I466" s="7" t="s">
        <v>858</v>
      </c>
      <c r="J466" s="7" t="s">
        <v>872</v>
      </c>
      <c r="K466" s="7" t="s">
        <v>1771</v>
      </c>
      <c r="L466" s="8">
        <v>39841</v>
      </c>
      <c r="M466" s="8"/>
      <c r="N466" s="7">
        <v>14</v>
      </c>
      <c r="O466" s="7" t="str">
        <f t="shared" si="29"/>
        <v/>
      </c>
      <c r="P466" s="7">
        <f t="shared" si="30"/>
        <v>1</v>
      </c>
      <c r="Q466" s="9">
        <v>723432</v>
      </c>
      <c r="R466" s="9">
        <f t="shared" si="31"/>
        <v>723432</v>
      </c>
    </row>
    <row r="467" spans="2:18" ht="16.8" x14ac:dyDescent="0.3">
      <c r="B467" s="7" t="s">
        <v>100</v>
      </c>
      <c r="C467" s="7" t="s">
        <v>1359</v>
      </c>
      <c r="D467" s="7" t="s">
        <v>849</v>
      </c>
      <c r="E467" s="8">
        <v>32792</v>
      </c>
      <c r="F467" s="7">
        <v>32</v>
      </c>
      <c r="G467" s="7" t="s">
        <v>854</v>
      </c>
      <c r="H467" s="7" t="str">
        <f t="shared" si="28"/>
        <v/>
      </c>
      <c r="I467" s="7" t="s">
        <v>859</v>
      </c>
      <c r="J467" s="7" t="s">
        <v>872</v>
      </c>
      <c r="K467" s="7" t="s">
        <v>1771</v>
      </c>
      <c r="L467" s="8">
        <v>42334</v>
      </c>
      <c r="M467" s="8">
        <v>43323</v>
      </c>
      <c r="N467" s="7">
        <v>3</v>
      </c>
      <c r="O467" s="7">
        <f t="shared" si="29"/>
        <v>1</v>
      </c>
      <c r="P467" s="7" t="str">
        <f t="shared" si="30"/>
        <v/>
      </c>
      <c r="Q467" s="9">
        <v>723432</v>
      </c>
      <c r="R467" s="9">
        <f t="shared" si="31"/>
        <v>0</v>
      </c>
    </row>
    <row r="468" spans="2:18" ht="16.8" x14ac:dyDescent="0.3">
      <c r="B468" s="7" t="s">
        <v>102</v>
      </c>
      <c r="C468" s="7" t="s">
        <v>1360</v>
      </c>
      <c r="D468" s="7" t="s">
        <v>860</v>
      </c>
      <c r="E468" s="8">
        <v>34178</v>
      </c>
      <c r="F468" s="7">
        <v>28</v>
      </c>
      <c r="G468" s="7" t="s">
        <v>855</v>
      </c>
      <c r="H468" s="7" t="str">
        <f t="shared" si="28"/>
        <v/>
      </c>
      <c r="I468" s="7" t="s">
        <v>859</v>
      </c>
      <c r="J468" s="7" t="s">
        <v>875</v>
      </c>
      <c r="K468" s="7" t="s">
        <v>1771</v>
      </c>
      <c r="L468" s="8">
        <v>43497</v>
      </c>
      <c r="M468" s="8">
        <v>44454</v>
      </c>
      <c r="N468" s="7">
        <v>2</v>
      </c>
      <c r="O468" s="7">
        <f t="shared" si="29"/>
        <v>1</v>
      </c>
      <c r="P468" s="7" t="str">
        <f t="shared" si="30"/>
        <v/>
      </c>
      <c r="Q468" s="9">
        <v>878659</v>
      </c>
      <c r="R468" s="9">
        <f t="shared" si="31"/>
        <v>0</v>
      </c>
    </row>
    <row r="469" spans="2:18" ht="16.8" x14ac:dyDescent="0.3">
      <c r="B469" s="7" t="s">
        <v>119</v>
      </c>
      <c r="C469" s="7" t="s">
        <v>1361</v>
      </c>
      <c r="D469" s="7" t="s">
        <v>860</v>
      </c>
      <c r="E469" s="8">
        <v>33437</v>
      </c>
      <c r="F469" s="7">
        <v>30</v>
      </c>
      <c r="G469" s="7" t="s">
        <v>854</v>
      </c>
      <c r="H469" s="7" t="str">
        <f t="shared" si="28"/>
        <v/>
      </c>
      <c r="I469" s="7" t="s">
        <v>859</v>
      </c>
      <c r="J469" s="7" t="s">
        <v>875</v>
      </c>
      <c r="K469" s="7" t="s">
        <v>1771</v>
      </c>
      <c r="L469" s="8">
        <v>39476</v>
      </c>
      <c r="M469" s="8">
        <v>40292</v>
      </c>
      <c r="N469" s="7">
        <v>2</v>
      </c>
      <c r="O469" s="7">
        <f t="shared" si="29"/>
        <v>1</v>
      </c>
      <c r="P469" s="7" t="str">
        <f t="shared" si="30"/>
        <v/>
      </c>
      <c r="Q469" s="9">
        <v>878659</v>
      </c>
      <c r="R469" s="9">
        <f t="shared" si="31"/>
        <v>0</v>
      </c>
    </row>
    <row r="470" spans="2:18" ht="16.8" x14ac:dyDescent="0.3">
      <c r="B470" s="7" t="s">
        <v>121</v>
      </c>
      <c r="C470" s="7" t="s">
        <v>1362</v>
      </c>
      <c r="D470" s="7" t="s">
        <v>866</v>
      </c>
      <c r="E470" s="8">
        <v>35792</v>
      </c>
      <c r="F470" s="7">
        <v>23</v>
      </c>
      <c r="G470" s="7" t="s">
        <v>855</v>
      </c>
      <c r="H470" s="7">
        <f t="shared" si="28"/>
        <v>1</v>
      </c>
      <c r="I470" s="7" t="s">
        <v>897</v>
      </c>
      <c r="J470" s="7" t="s">
        <v>871</v>
      </c>
      <c r="K470" s="7" t="s">
        <v>1771</v>
      </c>
      <c r="L470" s="8">
        <v>38140</v>
      </c>
      <c r="M470" s="8"/>
      <c r="N470" s="7">
        <v>19</v>
      </c>
      <c r="O470" s="7" t="str">
        <f t="shared" si="29"/>
        <v/>
      </c>
      <c r="P470" s="7">
        <f t="shared" si="30"/>
        <v>1</v>
      </c>
      <c r="Q470" s="9">
        <v>568377</v>
      </c>
      <c r="R470" s="9">
        <f t="shared" si="31"/>
        <v>568377</v>
      </c>
    </row>
    <row r="471" spans="2:18" ht="16.8" x14ac:dyDescent="0.3">
      <c r="B471" s="7" t="s">
        <v>125</v>
      </c>
      <c r="C471" s="7" t="s">
        <v>1363</v>
      </c>
      <c r="D471" s="7" t="s">
        <v>852</v>
      </c>
      <c r="E471" s="8">
        <v>36312</v>
      </c>
      <c r="F471" s="7">
        <v>22</v>
      </c>
      <c r="G471" s="7" t="s">
        <v>855</v>
      </c>
      <c r="H471" s="7">
        <f t="shared" si="28"/>
        <v>1</v>
      </c>
      <c r="I471" s="7" t="s">
        <v>857</v>
      </c>
      <c r="J471" s="7" t="s">
        <v>876</v>
      </c>
      <c r="K471" s="7" t="s">
        <v>1771</v>
      </c>
      <c r="L471" s="8">
        <v>38353</v>
      </c>
      <c r="M471" s="8"/>
      <c r="N471" s="7">
        <v>18</v>
      </c>
      <c r="O471" s="7" t="str">
        <f t="shared" si="29"/>
        <v/>
      </c>
      <c r="P471" s="7">
        <f t="shared" si="30"/>
        <v>1</v>
      </c>
      <c r="Q471" s="9">
        <v>780333</v>
      </c>
      <c r="R471" s="9">
        <f t="shared" si="31"/>
        <v>780333</v>
      </c>
    </row>
    <row r="472" spans="2:18" ht="16.8" x14ac:dyDescent="0.3">
      <c r="B472" s="7" t="s">
        <v>133</v>
      </c>
      <c r="C472" s="7" t="s">
        <v>1364</v>
      </c>
      <c r="D472" s="7" t="s">
        <v>865</v>
      </c>
      <c r="E472" s="8">
        <v>30460</v>
      </c>
      <c r="F472" s="7">
        <v>38</v>
      </c>
      <c r="G472" s="7" t="s">
        <v>855</v>
      </c>
      <c r="H472" s="7">
        <f t="shared" si="28"/>
        <v>1</v>
      </c>
      <c r="I472" s="7" t="s">
        <v>897</v>
      </c>
      <c r="J472" s="7" t="s">
        <v>874</v>
      </c>
      <c r="K472" s="7" t="s">
        <v>1771</v>
      </c>
      <c r="L472" s="8">
        <v>40836</v>
      </c>
      <c r="M472" s="8"/>
      <c r="N472" s="7">
        <v>12</v>
      </c>
      <c r="O472" s="7" t="str">
        <f t="shared" si="29"/>
        <v/>
      </c>
      <c r="P472" s="7">
        <f t="shared" si="30"/>
        <v>1</v>
      </c>
      <c r="Q472" s="9">
        <v>747368</v>
      </c>
      <c r="R472" s="9">
        <f t="shared" si="31"/>
        <v>747368</v>
      </c>
    </row>
    <row r="473" spans="2:18" ht="16.8" x14ac:dyDescent="0.3">
      <c r="B473" s="7" t="s">
        <v>140</v>
      </c>
      <c r="C473" s="7" t="s">
        <v>1365</v>
      </c>
      <c r="D473" s="7" t="s">
        <v>850</v>
      </c>
      <c r="E473" s="8">
        <v>32532</v>
      </c>
      <c r="F473" s="7">
        <v>32</v>
      </c>
      <c r="G473" s="7" t="s">
        <v>854</v>
      </c>
      <c r="H473" s="7">
        <f t="shared" si="28"/>
        <v>1</v>
      </c>
      <c r="I473" s="7" t="s">
        <v>859</v>
      </c>
      <c r="J473" s="7" t="s">
        <v>872</v>
      </c>
      <c r="K473" s="7" t="s">
        <v>1771</v>
      </c>
      <c r="L473" s="8">
        <v>36654</v>
      </c>
      <c r="M473" s="8"/>
      <c r="N473" s="7">
        <v>23</v>
      </c>
      <c r="O473" s="7" t="str">
        <f t="shared" si="29"/>
        <v/>
      </c>
      <c r="P473" s="7">
        <f t="shared" si="30"/>
        <v>1</v>
      </c>
      <c r="Q473" s="9">
        <v>625187</v>
      </c>
      <c r="R473" s="9">
        <f t="shared" si="31"/>
        <v>625187</v>
      </c>
    </row>
    <row r="474" spans="2:18" ht="16.8" x14ac:dyDescent="0.3">
      <c r="B474" s="7" t="s">
        <v>159</v>
      </c>
      <c r="C474" s="7" t="s">
        <v>1366</v>
      </c>
      <c r="D474" s="7" t="s">
        <v>870</v>
      </c>
      <c r="E474" s="8">
        <v>32813</v>
      </c>
      <c r="F474" s="7">
        <v>31</v>
      </c>
      <c r="G474" s="7" t="s">
        <v>854</v>
      </c>
      <c r="H474" s="7">
        <f t="shared" si="28"/>
        <v>1</v>
      </c>
      <c r="I474" s="7" t="s">
        <v>856</v>
      </c>
      <c r="J474" s="7" t="s">
        <v>874</v>
      </c>
      <c r="K474" s="7" t="s">
        <v>1771</v>
      </c>
      <c r="L474" s="8">
        <v>41181</v>
      </c>
      <c r="M474" s="8"/>
      <c r="N474" s="7">
        <v>11</v>
      </c>
      <c r="O474" s="7" t="str">
        <f t="shared" si="29"/>
        <v/>
      </c>
      <c r="P474" s="7">
        <f t="shared" si="30"/>
        <v>1</v>
      </c>
      <c r="Q474" s="9">
        <v>586374</v>
      </c>
      <c r="R474" s="9">
        <f t="shared" si="31"/>
        <v>586374</v>
      </c>
    </row>
    <row r="475" spans="2:18" ht="16.8" x14ac:dyDescent="0.3">
      <c r="B475" s="7" t="s">
        <v>166</v>
      </c>
      <c r="C475" s="7" t="s">
        <v>1367</v>
      </c>
      <c r="D475" s="7" t="s">
        <v>866</v>
      </c>
      <c r="E475" s="8">
        <v>30682</v>
      </c>
      <c r="F475" s="7">
        <v>37</v>
      </c>
      <c r="G475" s="7" t="s">
        <v>854</v>
      </c>
      <c r="H475" s="7">
        <f t="shared" si="28"/>
        <v>1</v>
      </c>
      <c r="I475" s="7" t="s">
        <v>856</v>
      </c>
      <c r="J475" s="7" t="s">
        <v>871</v>
      </c>
      <c r="K475" s="7" t="s">
        <v>1771</v>
      </c>
      <c r="L475" s="8">
        <v>43057</v>
      </c>
      <c r="M475" s="8"/>
      <c r="N475" s="7">
        <v>6</v>
      </c>
      <c r="O475" s="7" t="str">
        <f t="shared" si="29"/>
        <v/>
      </c>
      <c r="P475" s="7">
        <f t="shared" si="30"/>
        <v>1</v>
      </c>
      <c r="Q475" s="9">
        <v>568377</v>
      </c>
      <c r="R475" s="9">
        <f t="shared" si="31"/>
        <v>568377</v>
      </c>
    </row>
    <row r="476" spans="2:18" ht="16.8" x14ac:dyDescent="0.3">
      <c r="B476" s="7" t="s">
        <v>169</v>
      </c>
      <c r="C476" s="7" t="s">
        <v>1368</v>
      </c>
      <c r="D476" s="7" t="s">
        <v>868</v>
      </c>
      <c r="E476" s="8">
        <v>32947</v>
      </c>
      <c r="F476" s="7">
        <v>31</v>
      </c>
      <c r="G476" s="7" t="s">
        <v>855</v>
      </c>
      <c r="H476" s="7">
        <f t="shared" si="28"/>
        <v>1</v>
      </c>
      <c r="I476" s="7" t="s">
        <v>859</v>
      </c>
      <c r="J476" s="7" t="s">
        <v>875</v>
      </c>
      <c r="K476" s="7" t="s">
        <v>1771</v>
      </c>
      <c r="L476" s="8">
        <v>40622</v>
      </c>
      <c r="M476" s="8"/>
      <c r="N476" s="7">
        <v>12</v>
      </c>
      <c r="O476" s="7" t="str">
        <f t="shared" si="29"/>
        <v/>
      </c>
      <c r="P476" s="7">
        <f t="shared" si="30"/>
        <v>1</v>
      </c>
      <c r="Q476" s="9">
        <v>650876</v>
      </c>
      <c r="R476" s="9">
        <f t="shared" si="31"/>
        <v>650876</v>
      </c>
    </row>
    <row r="477" spans="2:18" ht="16.8" x14ac:dyDescent="0.3">
      <c r="B477" s="7" t="s">
        <v>170</v>
      </c>
      <c r="C477" s="7" t="s">
        <v>1369</v>
      </c>
      <c r="D477" s="7" t="s">
        <v>849</v>
      </c>
      <c r="E477" s="8">
        <v>34584</v>
      </c>
      <c r="F477" s="7">
        <v>27</v>
      </c>
      <c r="G477" s="7" t="s">
        <v>854</v>
      </c>
      <c r="H477" s="7">
        <f t="shared" si="28"/>
        <v>1</v>
      </c>
      <c r="I477" s="7" t="s">
        <v>857</v>
      </c>
      <c r="J477" s="7" t="s">
        <v>872</v>
      </c>
      <c r="K477" s="7" t="s">
        <v>1771</v>
      </c>
      <c r="L477" s="8">
        <v>41946</v>
      </c>
      <c r="M477" s="8"/>
      <c r="N477" s="7">
        <v>9</v>
      </c>
      <c r="O477" s="7" t="str">
        <f t="shared" si="29"/>
        <v/>
      </c>
      <c r="P477" s="7">
        <f t="shared" si="30"/>
        <v>1</v>
      </c>
      <c r="Q477" s="9">
        <v>723432</v>
      </c>
      <c r="R477" s="9">
        <f t="shared" si="31"/>
        <v>723432</v>
      </c>
    </row>
    <row r="478" spans="2:18" ht="16.8" x14ac:dyDescent="0.3">
      <c r="B478" s="7" t="s">
        <v>175</v>
      </c>
      <c r="C478" s="7" t="s">
        <v>1370</v>
      </c>
      <c r="D478" s="7" t="s">
        <v>869</v>
      </c>
      <c r="E478" s="8">
        <v>32806</v>
      </c>
      <c r="F478" s="7">
        <v>32</v>
      </c>
      <c r="G478" s="7" t="s">
        <v>854</v>
      </c>
      <c r="H478" s="7">
        <f t="shared" si="28"/>
        <v>1</v>
      </c>
      <c r="I478" s="7" t="s">
        <v>897</v>
      </c>
      <c r="J478" s="7" t="s">
        <v>873</v>
      </c>
      <c r="K478" s="7" t="s">
        <v>1771</v>
      </c>
      <c r="L478" s="8">
        <v>43208</v>
      </c>
      <c r="M478" s="8"/>
      <c r="N478" s="7">
        <v>5</v>
      </c>
      <c r="O478" s="7" t="str">
        <f t="shared" si="29"/>
        <v/>
      </c>
      <c r="P478" s="7">
        <f t="shared" si="30"/>
        <v>1</v>
      </c>
      <c r="Q478" s="9">
        <v>588132</v>
      </c>
      <c r="R478" s="9">
        <f t="shared" si="31"/>
        <v>588132</v>
      </c>
    </row>
    <row r="479" spans="2:18" ht="16.8" x14ac:dyDescent="0.3">
      <c r="B479" s="7" t="s">
        <v>194</v>
      </c>
      <c r="C479" s="7" t="s">
        <v>1371</v>
      </c>
      <c r="D479" s="7" t="s">
        <v>868</v>
      </c>
      <c r="E479" s="8">
        <v>30190</v>
      </c>
      <c r="F479" s="7">
        <v>39</v>
      </c>
      <c r="G479" s="7" t="s">
        <v>854</v>
      </c>
      <c r="H479" s="7">
        <f t="shared" si="28"/>
        <v>1</v>
      </c>
      <c r="I479" s="7" t="s">
        <v>856</v>
      </c>
      <c r="J479" s="7" t="s">
        <v>875</v>
      </c>
      <c r="K479" s="7" t="s">
        <v>1771</v>
      </c>
      <c r="L479" s="8">
        <v>38706</v>
      </c>
      <c r="M479" s="8"/>
      <c r="N479" s="7">
        <v>18</v>
      </c>
      <c r="O479" s="7" t="str">
        <f t="shared" si="29"/>
        <v/>
      </c>
      <c r="P479" s="7">
        <f t="shared" si="30"/>
        <v>1</v>
      </c>
      <c r="Q479" s="9">
        <v>650876</v>
      </c>
      <c r="R479" s="9">
        <f t="shared" si="31"/>
        <v>650876</v>
      </c>
    </row>
    <row r="480" spans="2:18" ht="16.8" x14ac:dyDescent="0.3">
      <c r="B480" s="7" t="s">
        <v>236</v>
      </c>
      <c r="C480" s="7" t="s">
        <v>1372</v>
      </c>
      <c r="D480" s="7" t="s">
        <v>849</v>
      </c>
      <c r="E480" s="8">
        <v>32076</v>
      </c>
      <c r="F480" s="7">
        <v>34</v>
      </c>
      <c r="G480" s="7" t="s">
        <v>854</v>
      </c>
      <c r="H480" s="7" t="str">
        <f t="shared" si="28"/>
        <v/>
      </c>
      <c r="I480" s="7" t="s">
        <v>856</v>
      </c>
      <c r="J480" s="7" t="s">
        <v>872</v>
      </c>
      <c r="K480" s="7" t="s">
        <v>1771</v>
      </c>
      <c r="L480" s="8">
        <v>41003</v>
      </c>
      <c r="M480" s="8">
        <v>41916</v>
      </c>
      <c r="N480" s="7">
        <v>2</v>
      </c>
      <c r="O480" s="7">
        <f t="shared" si="29"/>
        <v>1</v>
      </c>
      <c r="P480" s="7" t="str">
        <f t="shared" si="30"/>
        <v/>
      </c>
      <c r="Q480" s="9">
        <v>723432</v>
      </c>
      <c r="R480" s="9">
        <f t="shared" si="31"/>
        <v>0</v>
      </c>
    </row>
    <row r="481" spans="2:18" ht="16.8" x14ac:dyDescent="0.3">
      <c r="B481" s="7" t="s">
        <v>239</v>
      </c>
      <c r="C481" s="7" t="s">
        <v>1373</v>
      </c>
      <c r="D481" s="7" t="s">
        <v>869</v>
      </c>
      <c r="E481" s="8">
        <v>34307</v>
      </c>
      <c r="F481" s="7">
        <v>27</v>
      </c>
      <c r="G481" s="7" t="s">
        <v>854</v>
      </c>
      <c r="H481" s="7" t="str">
        <f t="shared" si="28"/>
        <v/>
      </c>
      <c r="I481" s="7" t="s">
        <v>897</v>
      </c>
      <c r="J481" s="7" t="s">
        <v>873</v>
      </c>
      <c r="K481" s="7" t="s">
        <v>1771</v>
      </c>
      <c r="L481" s="8">
        <v>38772</v>
      </c>
      <c r="M481" s="8">
        <v>39672</v>
      </c>
      <c r="N481" s="7">
        <v>2</v>
      </c>
      <c r="O481" s="7">
        <f t="shared" si="29"/>
        <v>1</v>
      </c>
      <c r="P481" s="7" t="str">
        <f t="shared" si="30"/>
        <v/>
      </c>
      <c r="Q481" s="9">
        <v>588132</v>
      </c>
      <c r="R481" s="9">
        <f t="shared" si="31"/>
        <v>0</v>
      </c>
    </row>
    <row r="482" spans="2:18" ht="16.8" x14ac:dyDescent="0.3">
      <c r="B482" s="7" t="s">
        <v>245</v>
      </c>
      <c r="C482" s="7" t="s">
        <v>1374</v>
      </c>
      <c r="D482" s="7" t="s">
        <v>852</v>
      </c>
      <c r="E482" s="8">
        <v>33362</v>
      </c>
      <c r="F482" s="7">
        <v>30</v>
      </c>
      <c r="G482" s="7" t="s">
        <v>855</v>
      </c>
      <c r="H482" s="7" t="str">
        <f t="shared" si="28"/>
        <v/>
      </c>
      <c r="I482" s="7" t="s">
        <v>859</v>
      </c>
      <c r="J482" s="7" t="s">
        <v>876</v>
      </c>
      <c r="K482" s="7" t="s">
        <v>1771</v>
      </c>
      <c r="L482" s="8">
        <v>39497</v>
      </c>
      <c r="M482" s="8">
        <v>40467</v>
      </c>
      <c r="N482" s="7">
        <v>2</v>
      </c>
      <c r="O482" s="7">
        <f t="shared" si="29"/>
        <v>1</v>
      </c>
      <c r="P482" s="7" t="str">
        <f t="shared" si="30"/>
        <v/>
      </c>
      <c r="Q482" s="9">
        <v>780333</v>
      </c>
      <c r="R482" s="9">
        <f t="shared" si="31"/>
        <v>0</v>
      </c>
    </row>
    <row r="483" spans="2:18" ht="16.8" x14ac:dyDescent="0.3">
      <c r="B483" s="7" t="s">
        <v>253</v>
      </c>
      <c r="C483" s="7" t="s">
        <v>1375</v>
      </c>
      <c r="D483" s="7" t="s">
        <v>849</v>
      </c>
      <c r="E483" s="8">
        <v>34318</v>
      </c>
      <c r="F483" s="7">
        <v>27</v>
      </c>
      <c r="G483" s="7" t="s">
        <v>855</v>
      </c>
      <c r="H483" s="7">
        <f t="shared" si="28"/>
        <v>1</v>
      </c>
      <c r="I483" s="7" t="s">
        <v>897</v>
      </c>
      <c r="J483" s="7" t="s">
        <v>872</v>
      </c>
      <c r="K483" s="7" t="s">
        <v>1771</v>
      </c>
      <c r="L483" s="8">
        <v>42840</v>
      </c>
      <c r="M483" s="8"/>
      <c r="N483" s="7">
        <v>6</v>
      </c>
      <c r="O483" s="7" t="str">
        <f t="shared" si="29"/>
        <v/>
      </c>
      <c r="P483" s="7">
        <f t="shared" si="30"/>
        <v>1</v>
      </c>
      <c r="Q483" s="9">
        <v>723432</v>
      </c>
      <c r="R483" s="9">
        <f t="shared" si="31"/>
        <v>723432</v>
      </c>
    </row>
    <row r="484" spans="2:18" ht="16.8" x14ac:dyDescent="0.3">
      <c r="B484" s="7" t="s">
        <v>257</v>
      </c>
      <c r="C484" s="7" t="s">
        <v>1376</v>
      </c>
      <c r="D484" s="7" t="s">
        <v>860</v>
      </c>
      <c r="E484" s="8">
        <v>35945</v>
      </c>
      <c r="F484" s="7">
        <v>23</v>
      </c>
      <c r="G484" s="7" t="s">
        <v>855</v>
      </c>
      <c r="H484" s="7">
        <f t="shared" si="28"/>
        <v>1</v>
      </c>
      <c r="I484" s="7" t="s">
        <v>858</v>
      </c>
      <c r="J484" s="7" t="s">
        <v>875</v>
      </c>
      <c r="K484" s="7" t="s">
        <v>1771</v>
      </c>
      <c r="L484" s="8">
        <v>42801</v>
      </c>
      <c r="M484" s="8"/>
      <c r="N484" s="7">
        <v>6</v>
      </c>
      <c r="O484" s="7" t="str">
        <f t="shared" si="29"/>
        <v/>
      </c>
      <c r="P484" s="7">
        <f t="shared" si="30"/>
        <v>1</v>
      </c>
      <c r="Q484" s="9">
        <v>878659</v>
      </c>
      <c r="R484" s="9">
        <f t="shared" si="31"/>
        <v>878659</v>
      </c>
    </row>
    <row r="485" spans="2:18" ht="16.8" x14ac:dyDescent="0.3">
      <c r="B485" s="7" t="s">
        <v>258</v>
      </c>
      <c r="C485" s="7" t="s">
        <v>1377</v>
      </c>
      <c r="D485" s="7" t="s">
        <v>869</v>
      </c>
      <c r="E485" s="8">
        <v>32990</v>
      </c>
      <c r="F485" s="7">
        <v>31</v>
      </c>
      <c r="G485" s="7" t="s">
        <v>855</v>
      </c>
      <c r="H485" s="7">
        <f t="shared" si="28"/>
        <v>1</v>
      </c>
      <c r="I485" s="7" t="s">
        <v>856</v>
      </c>
      <c r="J485" s="7" t="s">
        <v>873</v>
      </c>
      <c r="K485" s="7" t="s">
        <v>1771</v>
      </c>
      <c r="L485" s="8">
        <v>39796</v>
      </c>
      <c r="M485" s="8"/>
      <c r="N485" s="7">
        <v>15</v>
      </c>
      <c r="O485" s="7" t="str">
        <f t="shared" si="29"/>
        <v/>
      </c>
      <c r="P485" s="7">
        <f t="shared" si="30"/>
        <v>1</v>
      </c>
      <c r="Q485" s="9">
        <v>588132</v>
      </c>
      <c r="R485" s="9">
        <f t="shared" si="31"/>
        <v>588132</v>
      </c>
    </row>
    <row r="486" spans="2:18" ht="16.8" x14ac:dyDescent="0.3">
      <c r="B486" s="7" t="s">
        <v>264</v>
      </c>
      <c r="C486" s="7" t="s">
        <v>1378</v>
      </c>
      <c r="D486" s="7" t="s">
        <v>866</v>
      </c>
      <c r="E486" s="8">
        <v>35572</v>
      </c>
      <c r="F486" s="7">
        <v>24</v>
      </c>
      <c r="G486" s="7" t="s">
        <v>855</v>
      </c>
      <c r="H486" s="7">
        <f t="shared" si="28"/>
        <v>1</v>
      </c>
      <c r="I486" s="7" t="s">
        <v>857</v>
      </c>
      <c r="J486" s="7" t="s">
        <v>871</v>
      </c>
      <c r="K486" s="7" t="s">
        <v>1771</v>
      </c>
      <c r="L486" s="8">
        <v>43019</v>
      </c>
      <c r="M486" s="8"/>
      <c r="N486" s="7">
        <v>6</v>
      </c>
      <c r="O486" s="7" t="str">
        <f t="shared" si="29"/>
        <v/>
      </c>
      <c r="P486" s="7">
        <f t="shared" si="30"/>
        <v>1</v>
      </c>
      <c r="Q486" s="9">
        <v>568377</v>
      </c>
      <c r="R486" s="9">
        <f t="shared" si="31"/>
        <v>568377</v>
      </c>
    </row>
    <row r="487" spans="2:18" ht="16.8" x14ac:dyDescent="0.3">
      <c r="B487" s="7" t="s">
        <v>270</v>
      </c>
      <c r="C487" s="7" t="s">
        <v>1379</v>
      </c>
      <c r="D487" s="7" t="s">
        <v>849</v>
      </c>
      <c r="E487" s="8">
        <v>35421</v>
      </c>
      <c r="F487" s="7">
        <v>24</v>
      </c>
      <c r="G487" s="7" t="s">
        <v>854</v>
      </c>
      <c r="H487" s="7">
        <f t="shared" si="28"/>
        <v>1</v>
      </c>
      <c r="I487" s="7" t="s">
        <v>897</v>
      </c>
      <c r="J487" s="7" t="s">
        <v>872</v>
      </c>
      <c r="K487" s="7" t="s">
        <v>1771</v>
      </c>
      <c r="L487" s="8">
        <v>36660</v>
      </c>
      <c r="M487" s="8"/>
      <c r="N487" s="7">
        <v>23</v>
      </c>
      <c r="O487" s="7" t="str">
        <f t="shared" si="29"/>
        <v/>
      </c>
      <c r="P487" s="7">
        <f t="shared" si="30"/>
        <v>1</v>
      </c>
      <c r="Q487" s="9">
        <v>723432</v>
      </c>
      <c r="R487" s="9">
        <f t="shared" si="31"/>
        <v>723432</v>
      </c>
    </row>
    <row r="488" spans="2:18" ht="16.8" x14ac:dyDescent="0.3">
      <c r="B488" s="7" t="s">
        <v>281</v>
      </c>
      <c r="C488" s="7" t="s">
        <v>1380</v>
      </c>
      <c r="D488" s="7" t="s">
        <v>849</v>
      </c>
      <c r="E488" s="8">
        <v>33607</v>
      </c>
      <c r="F488" s="7">
        <v>29</v>
      </c>
      <c r="G488" s="7" t="s">
        <v>854</v>
      </c>
      <c r="H488" s="7">
        <f t="shared" si="28"/>
        <v>1</v>
      </c>
      <c r="I488" s="7" t="s">
        <v>857</v>
      </c>
      <c r="J488" s="7" t="s">
        <v>872</v>
      </c>
      <c r="K488" s="7" t="s">
        <v>1771</v>
      </c>
      <c r="L488" s="8">
        <v>43059</v>
      </c>
      <c r="M488" s="8"/>
      <c r="N488" s="7">
        <v>6</v>
      </c>
      <c r="O488" s="7" t="str">
        <f t="shared" si="29"/>
        <v/>
      </c>
      <c r="P488" s="7">
        <f t="shared" si="30"/>
        <v>1</v>
      </c>
      <c r="Q488" s="9">
        <v>723432</v>
      </c>
      <c r="R488" s="9">
        <f t="shared" si="31"/>
        <v>723432</v>
      </c>
    </row>
    <row r="489" spans="2:18" ht="16.8" x14ac:dyDescent="0.3">
      <c r="B489" s="7" t="s">
        <v>295</v>
      </c>
      <c r="C489" s="7" t="s">
        <v>1381</v>
      </c>
      <c r="D489" s="7" t="s">
        <v>869</v>
      </c>
      <c r="E489" s="8">
        <v>31827</v>
      </c>
      <c r="F489" s="7">
        <v>34</v>
      </c>
      <c r="G489" s="7" t="s">
        <v>855</v>
      </c>
      <c r="H489" s="7">
        <f t="shared" si="28"/>
        <v>1</v>
      </c>
      <c r="I489" s="7" t="s">
        <v>859</v>
      </c>
      <c r="J489" s="7" t="s">
        <v>873</v>
      </c>
      <c r="K489" s="7" t="s">
        <v>1771</v>
      </c>
      <c r="L489" s="8">
        <v>39359</v>
      </c>
      <c r="M489" s="8"/>
      <c r="N489" s="7">
        <v>16</v>
      </c>
      <c r="O489" s="7" t="str">
        <f t="shared" si="29"/>
        <v/>
      </c>
      <c r="P489" s="7">
        <f t="shared" si="30"/>
        <v>1</v>
      </c>
      <c r="Q489" s="9">
        <v>588132</v>
      </c>
      <c r="R489" s="9">
        <f t="shared" si="31"/>
        <v>588132</v>
      </c>
    </row>
    <row r="490" spans="2:18" ht="16.8" x14ac:dyDescent="0.3">
      <c r="B490" s="7" t="s">
        <v>310</v>
      </c>
      <c r="C490" s="7" t="s">
        <v>1382</v>
      </c>
      <c r="D490" s="7" t="s">
        <v>863</v>
      </c>
      <c r="E490" s="8">
        <v>31482</v>
      </c>
      <c r="F490" s="7">
        <v>35</v>
      </c>
      <c r="G490" s="7" t="s">
        <v>855</v>
      </c>
      <c r="H490" s="7">
        <f t="shared" si="28"/>
        <v>1</v>
      </c>
      <c r="I490" s="7" t="s">
        <v>859</v>
      </c>
      <c r="J490" s="7" t="s">
        <v>873</v>
      </c>
      <c r="K490" s="7" t="s">
        <v>1771</v>
      </c>
      <c r="L490" s="8">
        <v>40193</v>
      </c>
      <c r="M490" s="8"/>
      <c r="N490" s="7">
        <v>13</v>
      </c>
      <c r="O490" s="7" t="str">
        <f t="shared" si="29"/>
        <v/>
      </c>
      <c r="P490" s="7">
        <f t="shared" si="30"/>
        <v>1</v>
      </c>
      <c r="Q490" s="9">
        <v>755713</v>
      </c>
      <c r="R490" s="9">
        <f t="shared" si="31"/>
        <v>755713</v>
      </c>
    </row>
    <row r="491" spans="2:18" ht="16.8" x14ac:dyDescent="0.3">
      <c r="B491" s="7" t="s">
        <v>313</v>
      </c>
      <c r="C491" s="7" t="s">
        <v>1383</v>
      </c>
      <c r="D491" s="7" t="s">
        <v>860</v>
      </c>
      <c r="E491" s="8">
        <v>35680</v>
      </c>
      <c r="F491" s="7">
        <v>24</v>
      </c>
      <c r="G491" s="7" t="s">
        <v>855</v>
      </c>
      <c r="H491" s="7">
        <f t="shared" si="28"/>
        <v>1</v>
      </c>
      <c r="I491" s="7" t="s">
        <v>858</v>
      </c>
      <c r="J491" s="7" t="s">
        <v>875</v>
      </c>
      <c r="K491" s="7" t="s">
        <v>1771</v>
      </c>
      <c r="L491" s="8">
        <v>39367</v>
      </c>
      <c r="M491" s="8"/>
      <c r="N491" s="7">
        <v>16</v>
      </c>
      <c r="O491" s="7" t="str">
        <f t="shared" si="29"/>
        <v/>
      </c>
      <c r="P491" s="7">
        <f t="shared" si="30"/>
        <v>1</v>
      </c>
      <c r="Q491" s="9">
        <v>878659</v>
      </c>
      <c r="R491" s="9">
        <f t="shared" si="31"/>
        <v>878659</v>
      </c>
    </row>
    <row r="492" spans="2:18" ht="16.8" x14ac:dyDescent="0.3">
      <c r="B492" s="7" t="s">
        <v>321</v>
      </c>
      <c r="C492" s="7" t="s">
        <v>1384</v>
      </c>
      <c r="D492" s="7" t="s">
        <v>869</v>
      </c>
      <c r="E492" s="8">
        <v>33250</v>
      </c>
      <c r="F492" s="7">
        <v>30</v>
      </c>
      <c r="G492" s="7" t="s">
        <v>855</v>
      </c>
      <c r="H492" s="7">
        <f t="shared" si="28"/>
        <v>1</v>
      </c>
      <c r="I492" s="7" t="s">
        <v>856</v>
      </c>
      <c r="J492" s="7" t="s">
        <v>873</v>
      </c>
      <c r="K492" s="7" t="s">
        <v>1771</v>
      </c>
      <c r="L492" s="8">
        <v>40041</v>
      </c>
      <c r="M492" s="8"/>
      <c r="N492" s="7">
        <v>14</v>
      </c>
      <c r="O492" s="7" t="str">
        <f t="shared" si="29"/>
        <v/>
      </c>
      <c r="P492" s="7">
        <f t="shared" si="30"/>
        <v>1</v>
      </c>
      <c r="Q492" s="9">
        <v>588132</v>
      </c>
      <c r="R492" s="9">
        <f t="shared" si="31"/>
        <v>588132</v>
      </c>
    </row>
    <row r="493" spans="2:18" ht="16.8" x14ac:dyDescent="0.3">
      <c r="B493" s="7" t="s">
        <v>327</v>
      </c>
      <c r="C493" s="7" t="s">
        <v>1385</v>
      </c>
      <c r="D493" s="7" t="s">
        <v>851</v>
      </c>
      <c r="E493" s="8">
        <v>31110</v>
      </c>
      <c r="F493" s="7">
        <v>36</v>
      </c>
      <c r="G493" s="7" t="s">
        <v>855</v>
      </c>
      <c r="H493" s="7">
        <f t="shared" si="28"/>
        <v>1</v>
      </c>
      <c r="I493" s="7" t="s">
        <v>897</v>
      </c>
      <c r="J493" s="7" t="s">
        <v>871</v>
      </c>
      <c r="K493" s="7" t="s">
        <v>1771</v>
      </c>
      <c r="L493" s="8">
        <v>41162</v>
      </c>
      <c r="M493" s="8"/>
      <c r="N493" s="7">
        <v>11</v>
      </c>
      <c r="O493" s="7" t="str">
        <f t="shared" si="29"/>
        <v/>
      </c>
      <c r="P493" s="7">
        <f t="shared" si="30"/>
        <v>1</v>
      </c>
      <c r="Q493" s="9">
        <v>884434</v>
      </c>
      <c r="R493" s="9">
        <f t="shared" si="31"/>
        <v>884434</v>
      </c>
    </row>
    <row r="494" spans="2:18" ht="16.8" x14ac:dyDescent="0.3">
      <c r="B494" s="7" t="s">
        <v>331</v>
      </c>
      <c r="C494" s="7" t="s">
        <v>1386</v>
      </c>
      <c r="D494" s="7" t="s">
        <v>860</v>
      </c>
      <c r="E494" s="8">
        <v>30178</v>
      </c>
      <c r="F494" s="7">
        <v>39</v>
      </c>
      <c r="G494" s="7" t="s">
        <v>855</v>
      </c>
      <c r="H494" s="7" t="str">
        <f t="shared" si="28"/>
        <v/>
      </c>
      <c r="I494" s="7" t="s">
        <v>857</v>
      </c>
      <c r="J494" s="7" t="s">
        <v>875</v>
      </c>
      <c r="K494" s="7" t="s">
        <v>1771</v>
      </c>
      <c r="L494" s="8">
        <v>39968</v>
      </c>
      <c r="M494" s="8">
        <v>40943</v>
      </c>
      <c r="N494" s="7">
        <v>3</v>
      </c>
      <c r="O494" s="7">
        <f t="shared" si="29"/>
        <v>1</v>
      </c>
      <c r="P494" s="7" t="str">
        <f t="shared" si="30"/>
        <v/>
      </c>
      <c r="Q494" s="9">
        <v>878659</v>
      </c>
      <c r="R494" s="9">
        <f t="shared" si="31"/>
        <v>0</v>
      </c>
    </row>
    <row r="495" spans="2:18" ht="16.8" x14ac:dyDescent="0.3">
      <c r="B495" s="7" t="s">
        <v>335</v>
      </c>
      <c r="C495" s="7" t="s">
        <v>1387</v>
      </c>
      <c r="D495" s="7" t="s">
        <v>860</v>
      </c>
      <c r="E495" s="8">
        <v>30694</v>
      </c>
      <c r="F495" s="7">
        <v>37</v>
      </c>
      <c r="G495" s="7" t="s">
        <v>854</v>
      </c>
      <c r="H495" s="7" t="str">
        <f t="shared" si="28"/>
        <v/>
      </c>
      <c r="I495" s="7" t="s">
        <v>857</v>
      </c>
      <c r="J495" s="7" t="s">
        <v>875</v>
      </c>
      <c r="K495" s="7" t="s">
        <v>1771</v>
      </c>
      <c r="L495" s="8">
        <v>37708</v>
      </c>
      <c r="M495" s="8">
        <v>38574</v>
      </c>
      <c r="N495" s="7">
        <v>2</v>
      </c>
      <c r="O495" s="7">
        <f t="shared" si="29"/>
        <v>1</v>
      </c>
      <c r="P495" s="7" t="str">
        <f t="shared" si="30"/>
        <v/>
      </c>
      <c r="Q495" s="9">
        <v>878659</v>
      </c>
      <c r="R495" s="9">
        <f t="shared" si="31"/>
        <v>0</v>
      </c>
    </row>
    <row r="496" spans="2:18" ht="16.8" x14ac:dyDescent="0.3">
      <c r="B496" s="7" t="s">
        <v>346</v>
      </c>
      <c r="C496" s="7" t="s">
        <v>1388</v>
      </c>
      <c r="D496" s="7" t="s">
        <v>849</v>
      </c>
      <c r="E496" s="8">
        <v>36731</v>
      </c>
      <c r="F496" s="7">
        <v>21</v>
      </c>
      <c r="G496" s="7" t="s">
        <v>854</v>
      </c>
      <c r="H496" s="7" t="str">
        <f t="shared" si="28"/>
        <v/>
      </c>
      <c r="I496" s="7" t="s">
        <v>897</v>
      </c>
      <c r="J496" s="7" t="s">
        <v>872</v>
      </c>
      <c r="K496" s="7" t="s">
        <v>1771</v>
      </c>
      <c r="L496" s="8">
        <v>36819</v>
      </c>
      <c r="M496" s="8">
        <v>37648</v>
      </c>
      <c r="N496" s="7">
        <v>3</v>
      </c>
      <c r="O496" s="7">
        <f t="shared" si="29"/>
        <v>1</v>
      </c>
      <c r="P496" s="7" t="str">
        <f t="shared" si="30"/>
        <v/>
      </c>
      <c r="Q496" s="9">
        <v>723432</v>
      </c>
      <c r="R496" s="9">
        <f t="shared" si="31"/>
        <v>0</v>
      </c>
    </row>
    <row r="497" spans="2:18" ht="16.8" x14ac:dyDescent="0.3">
      <c r="B497" s="7" t="s">
        <v>348</v>
      </c>
      <c r="C497" s="7" t="s">
        <v>1389</v>
      </c>
      <c r="D497" s="7" t="s">
        <v>860</v>
      </c>
      <c r="E497" s="8">
        <v>34896</v>
      </c>
      <c r="F497" s="7">
        <v>26</v>
      </c>
      <c r="G497" s="7" t="s">
        <v>854</v>
      </c>
      <c r="H497" s="7">
        <f t="shared" si="28"/>
        <v>1</v>
      </c>
      <c r="I497" s="7" t="s">
        <v>856</v>
      </c>
      <c r="J497" s="7" t="s">
        <v>875</v>
      </c>
      <c r="K497" s="7" t="s">
        <v>1771</v>
      </c>
      <c r="L497" s="8">
        <v>37403</v>
      </c>
      <c r="M497" s="8"/>
      <c r="N497" s="7">
        <v>21</v>
      </c>
      <c r="O497" s="7" t="str">
        <f t="shared" si="29"/>
        <v/>
      </c>
      <c r="P497" s="7">
        <f t="shared" si="30"/>
        <v>1</v>
      </c>
      <c r="Q497" s="9">
        <v>878659</v>
      </c>
      <c r="R497" s="9">
        <f t="shared" si="31"/>
        <v>878659</v>
      </c>
    </row>
    <row r="498" spans="2:18" ht="16.8" x14ac:dyDescent="0.3">
      <c r="B498" s="7" t="s">
        <v>355</v>
      </c>
      <c r="C498" s="7" t="s">
        <v>1390</v>
      </c>
      <c r="D498" s="7" t="s">
        <v>870</v>
      </c>
      <c r="E498" s="8">
        <v>33627</v>
      </c>
      <c r="F498" s="7">
        <v>29</v>
      </c>
      <c r="G498" s="7" t="s">
        <v>854</v>
      </c>
      <c r="H498" s="7">
        <f t="shared" si="28"/>
        <v>1</v>
      </c>
      <c r="I498" s="7" t="s">
        <v>857</v>
      </c>
      <c r="J498" s="7" t="s">
        <v>874</v>
      </c>
      <c r="K498" s="7" t="s">
        <v>1771</v>
      </c>
      <c r="L498" s="8">
        <v>38703</v>
      </c>
      <c r="M498" s="8"/>
      <c r="N498" s="7">
        <v>18</v>
      </c>
      <c r="O498" s="7" t="str">
        <f t="shared" si="29"/>
        <v/>
      </c>
      <c r="P498" s="7">
        <f t="shared" si="30"/>
        <v>1</v>
      </c>
      <c r="Q498" s="9">
        <v>586374</v>
      </c>
      <c r="R498" s="9">
        <f t="shared" si="31"/>
        <v>586374</v>
      </c>
    </row>
    <row r="499" spans="2:18" ht="16.8" x14ac:dyDescent="0.3">
      <c r="B499" s="7" t="s">
        <v>364</v>
      </c>
      <c r="C499" s="7" t="s">
        <v>1391</v>
      </c>
      <c r="D499" s="7" t="s">
        <v>868</v>
      </c>
      <c r="E499" s="8">
        <v>35963</v>
      </c>
      <c r="F499" s="7">
        <v>23</v>
      </c>
      <c r="G499" s="7" t="s">
        <v>854</v>
      </c>
      <c r="H499" s="7">
        <f t="shared" si="28"/>
        <v>1</v>
      </c>
      <c r="I499" s="7" t="s">
        <v>859</v>
      </c>
      <c r="J499" s="7" t="s">
        <v>875</v>
      </c>
      <c r="K499" s="7" t="s">
        <v>1771</v>
      </c>
      <c r="L499" s="8">
        <v>40284</v>
      </c>
      <c r="M499" s="8"/>
      <c r="N499" s="7">
        <v>13</v>
      </c>
      <c r="O499" s="7" t="str">
        <f t="shared" si="29"/>
        <v/>
      </c>
      <c r="P499" s="7">
        <f t="shared" si="30"/>
        <v>1</v>
      </c>
      <c r="Q499" s="9">
        <v>650876</v>
      </c>
      <c r="R499" s="9">
        <f t="shared" si="31"/>
        <v>650876</v>
      </c>
    </row>
    <row r="500" spans="2:18" ht="16.8" x14ac:dyDescent="0.3">
      <c r="B500" s="7" t="s">
        <v>365</v>
      </c>
      <c r="C500" s="7" t="s">
        <v>1392</v>
      </c>
      <c r="D500" s="7" t="s">
        <v>860</v>
      </c>
      <c r="E500" s="8">
        <v>30081</v>
      </c>
      <c r="F500" s="7">
        <v>39</v>
      </c>
      <c r="G500" s="7" t="s">
        <v>854</v>
      </c>
      <c r="H500" s="7">
        <f t="shared" si="28"/>
        <v>1</v>
      </c>
      <c r="I500" s="7" t="s">
        <v>897</v>
      </c>
      <c r="J500" s="7" t="s">
        <v>875</v>
      </c>
      <c r="K500" s="7" t="s">
        <v>1771</v>
      </c>
      <c r="L500" s="8">
        <v>41049</v>
      </c>
      <c r="M500" s="8"/>
      <c r="N500" s="7">
        <v>11</v>
      </c>
      <c r="O500" s="7" t="str">
        <f t="shared" si="29"/>
        <v/>
      </c>
      <c r="P500" s="7">
        <f t="shared" si="30"/>
        <v>1</v>
      </c>
      <c r="Q500" s="9">
        <v>878659</v>
      </c>
      <c r="R500" s="9">
        <f t="shared" si="31"/>
        <v>878659</v>
      </c>
    </row>
    <row r="501" spans="2:18" ht="16.8" x14ac:dyDescent="0.3">
      <c r="B501" s="7" t="s">
        <v>372</v>
      </c>
      <c r="C501" s="7" t="s">
        <v>1393</v>
      </c>
      <c r="D501" s="7" t="s">
        <v>860</v>
      </c>
      <c r="E501" s="8">
        <v>29797</v>
      </c>
      <c r="F501" s="7">
        <v>40</v>
      </c>
      <c r="G501" s="7" t="s">
        <v>854</v>
      </c>
      <c r="H501" s="7">
        <f t="shared" si="28"/>
        <v>1</v>
      </c>
      <c r="I501" s="7" t="s">
        <v>858</v>
      </c>
      <c r="J501" s="7" t="s">
        <v>875</v>
      </c>
      <c r="K501" s="7" t="s">
        <v>1771</v>
      </c>
      <c r="L501" s="8">
        <v>38526</v>
      </c>
      <c r="M501" s="8"/>
      <c r="N501" s="7">
        <v>18</v>
      </c>
      <c r="O501" s="7" t="str">
        <f t="shared" si="29"/>
        <v/>
      </c>
      <c r="P501" s="7">
        <f t="shared" si="30"/>
        <v>1</v>
      </c>
      <c r="Q501" s="9">
        <v>878659</v>
      </c>
      <c r="R501" s="9">
        <f t="shared" si="31"/>
        <v>878659</v>
      </c>
    </row>
    <row r="502" spans="2:18" ht="16.8" x14ac:dyDescent="0.3">
      <c r="B502" s="7" t="s">
        <v>373</v>
      </c>
      <c r="C502" s="7" t="s">
        <v>1394</v>
      </c>
      <c r="D502" s="7" t="s">
        <v>867</v>
      </c>
      <c r="E502" s="8">
        <v>34214</v>
      </c>
      <c r="F502" s="7">
        <v>28</v>
      </c>
      <c r="G502" s="7" t="s">
        <v>854</v>
      </c>
      <c r="H502" s="7">
        <f t="shared" si="28"/>
        <v>1</v>
      </c>
      <c r="I502" s="7" t="s">
        <v>858</v>
      </c>
      <c r="J502" s="7" t="s">
        <v>876</v>
      </c>
      <c r="K502" s="7" t="s">
        <v>1771</v>
      </c>
      <c r="L502" s="8">
        <v>41948</v>
      </c>
      <c r="M502" s="8"/>
      <c r="N502" s="7">
        <v>9</v>
      </c>
      <c r="O502" s="7" t="str">
        <f t="shared" si="29"/>
        <v/>
      </c>
      <c r="P502" s="7">
        <f t="shared" si="30"/>
        <v>1</v>
      </c>
      <c r="Q502" s="9">
        <v>516071</v>
      </c>
      <c r="R502" s="9">
        <f t="shared" si="31"/>
        <v>516071</v>
      </c>
    </row>
    <row r="503" spans="2:18" ht="16.8" x14ac:dyDescent="0.3">
      <c r="B503" s="7" t="s">
        <v>381</v>
      </c>
      <c r="C503" s="7" t="s">
        <v>1395</v>
      </c>
      <c r="D503" s="7" t="s">
        <v>869</v>
      </c>
      <c r="E503" s="8">
        <v>34047</v>
      </c>
      <c r="F503" s="7">
        <v>28</v>
      </c>
      <c r="G503" s="7" t="s">
        <v>854</v>
      </c>
      <c r="H503" s="7">
        <f t="shared" si="28"/>
        <v>1</v>
      </c>
      <c r="I503" s="7" t="s">
        <v>897</v>
      </c>
      <c r="J503" s="7" t="s">
        <v>873</v>
      </c>
      <c r="K503" s="7" t="s">
        <v>1771</v>
      </c>
      <c r="L503" s="8">
        <v>43884</v>
      </c>
      <c r="M503" s="8"/>
      <c r="N503" s="7">
        <v>3</v>
      </c>
      <c r="O503" s="7" t="str">
        <f t="shared" si="29"/>
        <v/>
      </c>
      <c r="P503" s="7">
        <f t="shared" si="30"/>
        <v>1</v>
      </c>
      <c r="Q503" s="9">
        <v>588132</v>
      </c>
      <c r="R503" s="9">
        <f t="shared" si="31"/>
        <v>588132</v>
      </c>
    </row>
    <row r="504" spans="2:18" ht="16.8" x14ac:dyDescent="0.3">
      <c r="B504" s="7" t="s">
        <v>385</v>
      </c>
      <c r="C504" s="7" t="s">
        <v>1396</v>
      </c>
      <c r="D504" s="7" t="s">
        <v>865</v>
      </c>
      <c r="E504" s="8">
        <v>30708</v>
      </c>
      <c r="F504" s="7">
        <v>37</v>
      </c>
      <c r="G504" s="7" t="s">
        <v>854</v>
      </c>
      <c r="H504" s="7">
        <f t="shared" si="28"/>
        <v>1</v>
      </c>
      <c r="I504" s="7" t="s">
        <v>859</v>
      </c>
      <c r="J504" s="7" t="s">
        <v>874</v>
      </c>
      <c r="K504" s="7" t="s">
        <v>1771</v>
      </c>
      <c r="L504" s="8">
        <v>43655</v>
      </c>
      <c r="M504" s="8"/>
      <c r="N504" s="7">
        <v>4</v>
      </c>
      <c r="O504" s="7" t="str">
        <f t="shared" si="29"/>
        <v/>
      </c>
      <c r="P504" s="7">
        <f t="shared" si="30"/>
        <v>1</v>
      </c>
      <c r="Q504" s="9">
        <v>747368</v>
      </c>
      <c r="R504" s="9">
        <f t="shared" si="31"/>
        <v>747368</v>
      </c>
    </row>
    <row r="505" spans="2:18" ht="16.8" x14ac:dyDescent="0.3">
      <c r="B505" s="7" t="s">
        <v>391</v>
      </c>
      <c r="C505" s="7" t="s">
        <v>1397</v>
      </c>
      <c r="D505" s="7" t="s">
        <v>850</v>
      </c>
      <c r="E505" s="8">
        <v>32429</v>
      </c>
      <c r="F505" s="7">
        <v>33</v>
      </c>
      <c r="G505" s="7" t="s">
        <v>854</v>
      </c>
      <c r="H505" s="7">
        <f t="shared" si="28"/>
        <v>1</v>
      </c>
      <c r="I505" s="7" t="s">
        <v>858</v>
      </c>
      <c r="J505" s="7" t="s">
        <v>872</v>
      </c>
      <c r="K505" s="7" t="s">
        <v>1771</v>
      </c>
      <c r="L505" s="8">
        <v>39790</v>
      </c>
      <c r="M505" s="8"/>
      <c r="N505" s="7">
        <v>15</v>
      </c>
      <c r="O505" s="7" t="str">
        <f t="shared" si="29"/>
        <v/>
      </c>
      <c r="P505" s="7">
        <f t="shared" si="30"/>
        <v>1</v>
      </c>
      <c r="Q505" s="9">
        <v>625187</v>
      </c>
      <c r="R505" s="9">
        <f t="shared" si="31"/>
        <v>625187</v>
      </c>
    </row>
    <row r="506" spans="2:18" ht="16.8" x14ac:dyDescent="0.3">
      <c r="B506" s="7" t="s">
        <v>392</v>
      </c>
      <c r="C506" s="7" t="s">
        <v>1398</v>
      </c>
      <c r="D506" s="7" t="s">
        <v>867</v>
      </c>
      <c r="E506" s="8">
        <v>31566</v>
      </c>
      <c r="F506" s="7">
        <v>35</v>
      </c>
      <c r="G506" s="7" t="s">
        <v>855</v>
      </c>
      <c r="H506" s="7" t="str">
        <f t="shared" si="28"/>
        <v/>
      </c>
      <c r="I506" s="7" t="s">
        <v>856</v>
      </c>
      <c r="J506" s="7" t="s">
        <v>876</v>
      </c>
      <c r="K506" s="7" t="s">
        <v>1771</v>
      </c>
      <c r="L506" s="8">
        <v>36751</v>
      </c>
      <c r="M506" s="8">
        <v>37653</v>
      </c>
      <c r="N506" s="7">
        <v>3</v>
      </c>
      <c r="O506" s="7">
        <f t="shared" si="29"/>
        <v>1</v>
      </c>
      <c r="P506" s="7" t="str">
        <f t="shared" si="30"/>
        <v/>
      </c>
      <c r="Q506" s="9">
        <v>516071</v>
      </c>
      <c r="R506" s="9">
        <f t="shared" si="31"/>
        <v>0</v>
      </c>
    </row>
    <row r="507" spans="2:18" ht="16.8" x14ac:dyDescent="0.3">
      <c r="B507" s="7" t="s">
        <v>398</v>
      </c>
      <c r="C507" s="7" t="s">
        <v>1399</v>
      </c>
      <c r="D507" s="7" t="s">
        <v>850</v>
      </c>
      <c r="E507" s="8">
        <v>35477</v>
      </c>
      <c r="F507" s="7">
        <v>24</v>
      </c>
      <c r="G507" s="7" t="s">
        <v>854</v>
      </c>
      <c r="H507" s="7" t="str">
        <f t="shared" si="28"/>
        <v/>
      </c>
      <c r="I507" s="7" t="s">
        <v>857</v>
      </c>
      <c r="J507" s="7" t="s">
        <v>872</v>
      </c>
      <c r="K507" s="7" t="s">
        <v>1771</v>
      </c>
      <c r="L507" s="8">
        <v>37838</v>
      </c>
      <c r="M507" s="8">
        <v>38690</v>
      </c>
      <c r="N507" s="7">
        <v>2</v>
      </c>
      <c r="O507" s="7">
        <f t="shared" si="29"/>
        <v>1</v>
      </c>
      <c r="P507" s="7" t="str">
        <f t="shared" si="30"/>
        <v/>
      </c>
      <c r="Q507" s="9">
        <v>625187</v>
      </c>
      <c r="R507" s="9">
        <f t="shared" si="31"/>
        <v>0</v>
      </c>
    </row>
    <row r="508" spans="2:18" ht="16.8" x14ac:dyDescent="0.3">
      <c r="B508" s="7" t="s">
        <v>401</v>
      </c>
      <c r="C508" s="7" t="s">
        <v>1400</v>
      </c>
      <c r="D508" s="7" t="s">
        <v>850</v>
      </c>
      <c r="E508" s="8">
        <v>30919</v>
      </c>
      <c r="F508" s="7">
        <v>37</v>
      </c>
      <c r="G508" s="7" t="s">
        <v>854</v>
      </c>
      <c r="H508" s="7">
        <f t="shared" si="28"/>
        <v>1</v>
      </c>
      <c r="I508" s="7" t="s">
        <v>897</v>
      </c>
      <c r="J508" s="7" t="s">
        <v>872</v>
      </c>
      <c r="K508" s="7" t="s">
        <v>1771</v>
      </c>
      <c r="L508" s="8">
        <v>38658</v>
      </c>
      <c r="M508" s="8"/>
      <c r="N508" s="7">
        <v>18</v>
      </c>
      <c r="O508" s="7" t="str">
        <f t="shared" si="29"/>
        <v/>
      </c>
      <c r="P508" s="7">
        <f t="shared" si="30"/>
        <v>1</v>
      </c>
      <c r="Q508" s="9">
        <v>625187</v>
      </c>
      <c r="R508" s="9">
        <f t="shared" si="31"/>
        <v>625187</v>
      </c>
    </row>
    <row r="509" spans="2:18" ht="16.8" x14ac:dyDescent="0.3">
      <c r="B509" s="7" t="s">
        <v>407</v>
      </c>
      <c r="C509" s="7" t="s">
        <v>1401</v>
      </c>
      <c r="D509" s="7" t="s">
        <v>867</v>
      </c>
      <c r="E509" s="8">
        <v>34489</v>
      </c>
      <c r="F509" s="7">
        <v>27</v>
      </c>
      <c r="G509" s="7" t="s">
        <v>855</v>
      </c>
      <c r="H509" s="7">
        <f t="shared" si="28"/>
        <v>1</v>
      </c>
      <c r="I509" s="7" t="s">
        <v>856</v>
      </c>
      <c r="J509" s="7" t="s">
        <v>876</v>
      </c>
      <c r="K509" s="7" t="s">
        <v>1771</v>
      </c>
      <c r="L509" s="8">
        <v>41855</v>
      </c>
      <c r="M509" s="8"/>
      <c r="N509" s="7">
        <v>9</v>
      </c>
      <c r="O509" s="7" t="str">
        <f t="shared" si="29"/>
        <v/>
      </c>
      <c r="P509" s="7">
        <f t="shared" si="30"/>
        <v>1</v>
      </c>
      <c r="Q509" s="9">
        <v>516071</v>
      </c>
      <c r="R509" s="9">
        <f t="shared" si="31"/>
        <v>516071</v>
      </c>
    </row>
    <row r="510" spans="2:18" ht="16.8" x14ac:dyDescent="0.3">
      <c r="B510" s="7" t="s">
        <v>413</v>
      </c>
      <c r="C510" s="7" t="s">
        <v>1402</v>
      </c>
      <c r="D510" s="7" t="s">
        <v>869</v>
      </c>
      <c r="E510" s="8">
        <v>35281</v>
      </c>
      <c r="F510" s="7">
        <v>25</v>
      </c>
      <c r="G510" s="7" t="s">
        <v>854</v>
      </c>
      <c r="H510" s="7">
        <f t="shared" si="28"/>
        <v>1</v>
      </c>
      <c r="I510" s="7" t="s">
        <v>897</v>
      </c>
      <c r="J510" s="7" t="s">
        <v>873</v>
      </c>
      <c r="K510" s="7" t="s">
        <v>1771</v>
      </c>
      <c r="L510" s="8">
        <v>38023</v>
      </c>
      <c r="M510" s="8"/>
      <c r="N510" s="7">
        <v>19</v>
      </c>
      <c r="O510" s="7" t="str">
        <f t="shared" si="29"/>
        <v/>
      </c>
      <c r="P510" s="7">
        <f t="shared" si="30"/>
        <v>1</v>
      </c>
      <c r="Q510" s="9">
        <v>588132</v>
      </c>
      <c r="R510" s="9">
        <f t="shared" si="31"/>
        <v>588132</v>
      </c>
    </row>
    <row r="511" spans="2:18" ht="16.8" x14ac:dyDescent="0.3">
      <c r="B511" s="7" t="s">
        <v>419</v>
      </c>
      <c r="C511" s="7" t="s">
        <v>1403</v>
      </c>
      <c r="D511" s="7" t="s">
        <v>863</v>
      </c>
      <c r="E511" s="8">
        <v>30910</v>
      </c>
      <c r="F511" s="7">
        <v>37</v>
      </c>
      <c r="G511" s="7" t="s">
        <v>854</v>
      </c>
      <c r="H511" s="7">
        <f t="shared" si="28"/>
        <v>1</v>
      </c>
      <c r="I511" s="7" t="s">
        <v>857</v>
      </c>
      <c r="J511" s="7" t="s">
        <v>873</v>
      </c>
      <c r="K511" s="7" t="s">
        <v>1771</v>
      </c>
      <c r="L511" s="8">
        <v>37879</v>
      </c>
      <c r="M511" s="8"/>
      <c r="N511" s="7">
        <v>20</v>
      </c>
      <c r="O511" s="7" t="str">
        <f t="shared" si="29"/>
        <v/>
      </c>
      <c r="P511" s="7">
        <f t="shared" si="30"/>
        <v>1</v>
      </c>
      <c r="Q511" s="9">
        <v>755713</v>
      </c>
      <c r="R511" s="9">
        <f t="shared" si="31"/>
        <v>755713</v>
      </c>
    </row>
    <row r="512" spans="2:18" ht="16.8" x14ac:dyDescent="0.3">
      <c r="B512" s="7" t="s">
        <v>422</v>
      </c>
      <c r="C512" s="7" t="s">
        <v>1404</v>
      </c>
      <c r="D512" s="7" t="s">
        <v>849</v>
      </c>
      <c r="E512" s="8">
        <v>29936</v>
      </c>
      <c r="F512" s="7">
        <v>39</v>
      </c>
      <c r="G512" s="7" t="s">
        <v>855</v>
      </c>
      <c r="H512" s="7">
        <f t="shared" si="28"/>
        <v>1</v>
      </c>
      <c r="I512" s="7" t="s">
        <v>859</v>
      </c>
      <c r="J512" s="7" t="s">
        <v>872</v>
      </c>
      <c r="K512" s="7" t="s">
        <v>1771</v>
      </c>
      <c r="L512" s="8">
        <v>38101</v>
      </c>
      <c r="M512" s="8"/>
      <c r="N512" s="7">
        <v>19</v>
      </c>
      <c r="O512" s="7" t="str">
        <f t="shared" si="29"/>
        <v/>
      </c>
      <c r="P512" s="7">
        <f t="shared" si="30"/>
        <v>1</v>
      </c>
      <c r="Q512" s="9">
        <v>723432</v>
      </c>
      <c r="R512" s="9">
        <f t="shared" si="31"/>
        <v>723432</v>
      </c>
    </row>
    <row r="513" spans="2:18" ht="16.8" x14ac:dyDescent="0.3">
      <c r="B513" s="7" t="s">
        <v>426</v>
      </c>
      <c r="C513" s="7" t="s">
        <v>1405</v>
      </c>
      <c r="D513" s="7" t="s">
        <v>849</v>
      </c>
      <c r="E513" s="8">
        <v>30301</v>
      </c>
      <c r="F513" s="7">
        <v>38</v>
      </c>
      <c r="G513" s="7" t="s">
        <v>854</v>
      </c>
      <c r="H513" s="7">
        <f t="shared" si="28"/>
        <v>1</v>
      </c>
      <c r="I513" s="7" t="s">
        <v>856</v>
      </c>
      <c r="J513" s="7" t="s">
        <v>872</v>
      </c>
      <c r="K513" s="7" t="s">
        <v>1771</v>
      </c>
      <c r="L513" s="8">
        <v>40733</v>
      </c>
      <c r="M513" s="8"/>
      <c r="N513" s="7">
        <v>12</v>
      </c>
      <c r="O513" s="7" t="str">
        <f t="shared" si="29"/>
        <v/>
      </c>
      <c r="P513" s="7">
        <f t="shared" si="30"/>
        <v>1</v>
      </c>
      <c r="Q513" s="9">
        <v>723432</v>
      </c>
      <c r="R513" s="9">
        <f t="shared" si="31"/>
        <v>723432</v>
      </c>
    </row>
    <row r="514" spans="2:18" ht="16.8" x14ac:dyDescent="0.3">
      <c r="B514" s="7" t="s">
        <v>427</v>
      </c>
      <c r="C514" s="7" t="s">
        <v>1406</v>
      </c>
      <c r="D514" s="7" t="s">
        <v>860</v>
      </c>
      <c r="E514" s="8">
        <v>31882</v>
      </c>
      <c r="F514" s="7">
        <v>34</v>
      </c>
      <c r="G514" s="7" t="s">
        <v>854</v>
      </c>
      <c r="H514" s="7">
        <f t="shared" si="28"/>
        <v>1</v>
      </c>
      <c r="I514" s="7" t="s">
        <v>897</v>
      </c>
      <c r="J514" s="7" t="s">
        <v>875</v>
      </c>
      <c r="K514" s="7" t="s">
        <v>1771</v>
      </c>
      <c r="L514" s="8">
        <v>37958</v>
      </c>
      <c r="M514" s="8"/>
      <c r="N514" s="7">
        <v>20</v>
      </c>
      <c r="O514" s="7" t="str">
        <f t="shared" si="29"/>
        <v/>
      </c>
      <c r="P514" s="7">
        <f t="shared" si="30"/>
        <v>1</v>
      </c>
      <c r="Q514" s="9">
        <v>878659</v>
      </c>
      <c r="R514" s="9">
        <f t="shared" si="31"/>
        <v>878659</v>
      </c>
    </row>
    <row r="515" spans="2:18" ht="16.8" x14ac:dyDescent="0.3">
      <c r="B515" s="7" t="s">
        <v>429</v>
      </c>
      <c r="C515" s="7" t="s">
        <v>1407</v>
      </c>
      <c r="D515" s="7" t="s">
        <v>867</v>
      </c>
      <c r="E515" s="8">
        <v>32621</v>
      </c>
      <c r="F515" s="7">
        <v>32</v>
      </c>
      <c r="G515" s="7" t="s">
        <v>855</v>
      </c>
      <c r="H515" s="7">
        <f t="shared" si="28"/>
        <v>1</v>
      </c>
      <c r="I515" s="7" t="s">
        <v>857</v>
      </c>
      <c r="J515" s="7" t="s">
        <v>876</v>
      </c>
      <c r="K515" s="7" t="s">
        <v>1771</v>
      </c>
      <c r="L515" s="8">
        <v>42226</v>
      </c>
      <c r="M515" s="8"/>
      <c r="N515" s="7">
        <v>8</v>
      </c>
      <c r="O515" s="7" t="str">
        <f t="shared" si="29"/>
        <v/>
      </c>
      <c r="P515" s="7">
        <f t="shared" si="30"/>
        <v>1</v>
      </c>
      <c r="Q515" s="9">
        <v>516071</v>
      </c>
      <c r="R515" s="9">
        <f t="shared" si="31"/>
        <v>516071</v>
      </c>
    </row>
    <row r="516" spans="2:18" ht="16.8" x14ac:dyDescent="0.3">
      <c r="B516" s="7" t="s">
        <v>433</v>
      </c>
      <c r="C516" s="7" t="s">
        <v>1408</v>
      </c>
      <c r="D516" s="7" t="s">
        <v>863</v>
      </c>
      <c r="E516" s="8">
        <v>29855</v>
      </c>
      <c r="F516" s="7">
        <v>40</v>
      </c>
      <c r="G516" s="7" t="s">
        <v>855</v>
      </c>
      <c r="H516" s="7">
        <f t="shared" si="28"/>
        <v>1</v>
      </c>
      <c r="I516" s="7" t="s">
        <v>856</v>
      </c>
      <c r="J516" s="7" t="s">
        <v>873</v>
      </c>
      <c r="K516" s="7" t="s">
        <v>1771</v>
      </c>
      <c r="L516" s="8">
        <v>38240</v>
      </c>
      <c r="M516" s="8"/>
      <c r="N516" s="7">
        <v>19</v>
      </c>
      <c r="O516" s="7" t="str">
        <f t="shared" si="29"/>
        <v/>
      </c>
      <c r="P516" s="7">
        <f t="shared" si="30"/>
        <v>1</v>
      </c>
      <c r="Q516" s="9">
        <v>755713</v>
      </c>
      <c r="R516" s="9">
        <f t="shared" si="31"/>
        <v>755713</v>
      </c>
    </row>
    <row r="517" spans="2:18" ht="16.8" x14ac:dyDescent="0.3">
      <c r="B517" s="7" t="s">
        <v>434</v>
      </c>
      <c r="C517" s="7" t="s">
        <v>1409</v>
      </c>
      <c r="D517" s="7" t="s">
        <v>852</v>
      </c>
      <c r="E517" s="8">
        <v>32684</v>
      </c>
      <c r="F517" s="7">
        <v>32</v>
      </c>
      <c r="G517" s="7" t="s">
        <v>855</v>
      </c>
      <c r="H517" s="7">
        <f t="shared" si="28"/>
        <v>1</v>
      </c>
      <c r="I517" s="7" t="s">
        <v>857</v>
      </c>
      <c r="J517" s="7" t="s">
        <v>876</v>
      </c>
      <c r="K517" s="7" t="s">
        <v>1771</v>
      </c>
      <c r="L517" s="8">
        <v>43495</v>
      </c>
      <c r="M517" s="8"/>
      <c r="N517" s="7">
        <v>4</v>
      </c>
      <c r="O517" s="7" t="str">
        <f t="shared" si="29"/>
        <v/>
      </c>
      <c r="P517" s="7">
        <f t="shared" si="30"/>
        <v>1</v>
      </c>
      <c r="Q517" s="9">
        <v>780333</v>
      </c>
      <c r="R517" s="9">
        <f t="shared" si="31"/>
        <v>780333</v>
      </c>
    </row>
    <row r="518" spans="2:18" ht="16.8" x14ac:dyDescent="0.3">
      <c r="B518" s="7" t="s">
        <v>436</v>
      </c>
      <c r="C518" s="7" t="s">
        <v>1410</v>
      </c>
      <c r="D518" s="7" t="s">
        <v>865</v>
      </c>
      <c r="E518" s="8">
        <v>31338</v>
      </c>
      <c r="F518" s="7">
        <v>36</v>
      </c>
      <c r="G518" s="7" t="s">
        <v>855</v>
      </c>
      <c r="H518" s="7">
        <f t="shared" si="28"/>
        <v>1</v>
      </c>
      <c r="I518" s="7" t="s">
        <v>859</v>
      </c>
      <c r="J518" s="7" t="s">
        <v>874</v>
      </c>
      <c r="K518" s="7" t="s">
        <v>1771</v>
      </c>
      <c r="L518" s="8">
        <v>39321</v>
      </c>
      <c r="M518" s="8"/>
      <c r="N518" s="7">
        <v>16</v>
      </c>
      <c r="O518" s="7" t="str">
        <f t="shared" si="29"/>
        <v/>
      </c>
      <c r="P518" s="7">
        <f t="shared" si="30"/>
        <v>1</v>
      </c>
      <c r="Q518" s="9">
        <v>747368</v>
      </c>
      <c r="R518" s="9">
        <f t="shared" si="31"/>
        <v>747368</v>
      </c>
    </row>
    <row r="519" spans="2:18" ht="16.8" x14ac:dyDescent="0.3">
      <c r="B519" s="7" t="s">
        <v>440</v>
      </c>
      <c r="C519" s="7" t="s">
        <v>1411</v>
      </c>
      <c r="D519" s="7" t="s">
        <v>865</v>
      </c>
      <c r="E519" s="8">
        <v>35118</v>
      </c>
      <c r="F519" s="7">
        <v>25</v>
      </c>
      <c r="G519" s="7" t="s">
        <v>854</v>
      </c>
      <c r="H519" s="7">
        <f t="shared" si="28"/>
        <v>1</v>
      </c>
      <c r="I519" s="7" t="s">
        <v>856</v>
      </c>
      <c r="J519" s="7" t="s">
        <v>874</v>
      </c>
      <c r="K519" s="7" t="s">
        <v>1771</v>
      </c>
      <c r="L519" s="8">
        <v>44110</v>
      </c>
      <c r="M519" s="8"/>
      <c r="N519" s="7">
        <v>3</v>
      </c>
      <c r="O519" s="7" t="str">
        <f t="shared" si="29"/>
        <v/>
      </c>
      <c r="P519" s="7">
        <f t="shared" si="30"/>
        <v>1</v>
      </c>
      <c r="Q519" s="9">
        <v>747368</v>
      </c>
      <c r="R519" s="9">
        <f t="shared" si="31"/>
        <v>747368</v>
      </c>
    </row>
    <row r="520" spans="2:18" ht="16.8" x14ac:dyDescent="0.3">
      <c r="B520" s="7" t="s">
        <v>443</v>
      </c>
      <c r="C520" s="7" t="s">
        <v>1412</v>
      </c>
      <c r="D520" s="7" t="s">
        <v>852</v>
      </c>
      <c r="E520" s="8">
        <v>33544</v>
      </c>
      <c r="F520" s="7">
        <v>29</v>
      </c>
      <c r="G520" s="7" t="s">
        <v>855</v>
      </c>
      <c r="H520" s="7">
        <f t="shared" ref="H520:H583" si="32">IF(P520=1,1,"")</f>
        <v>1</v>
      </c>
      <c r="I520" s="7" t="s">
        <v>856</v>
      </c>
      <c r="J520" s="7" t="s">
        <v>876</v>
      </c>
      <c r="K520" s="7" t="s">
        <v>1771</v>
      </c>
      <c r="L520" s="8">
        <v>38329</v>
      </c>
      <c r="M520" s="8"/>
      <c r="N520" s="7">
        <v>19</v>
      </c>
      <c r="O520" s="7" t="str">
        <f t="shared" ref="O520:O583" si="33">IF(M520&gt;0,1,"")</f>
        <v/>
      </c>
      <c r="P520" s="7">
        <f t="shared" ref="P520:P583" si="34">IF(M520="",1,"")</f>
        <v>1</v>
      </c>
      <c r="Q520" s="9">
        <v>780333</v>
      </c>
      <c r="R520" s="9">
        <f t="shared" ref="R520:R583" si="35">IF(P520=1,Q520,0)</f>
        <v>780333</v>
      </c>
    </row>
    <row r="521" spans="2:18" ht="16.8" x14ac:dyDescent="0.3">
      <c r="B521" s="7" t="s">
        <v>452</v>
      </c>
      <c r="C521" s="7" t="s">
        <v>1413</v>
      </c>
      <c r="D521" s="7" t="s">
        <v>863</v>
      </c>
      <c r="E521" s="8">
        <v>35773</v>
      </c>
      <c r="F521" s="7">
        <v>23</v>
      </c>
      <c r="G521" s="7" t="s">
        <v>854</v>
      </c>
      <c r="H521" s="7">
        <f t="shared" si="32"/>
        <v>1</v>
      </c>
      <c r="I521" s="7" t="s">
        <v>856</v>
      </c>
      <c r="J521" s="7" t="s">
        <v>873</v>
      </c>
      <c r="K521" s="7" t="s">
        <v>1771</v>
      </c>
      <c r="L521" s="8">
        <v>37096</v>
      </c>
      <c r="M521" s="8"/>
      <c r="N521" s="7">
        <v>22</v>
      </c>
      <c r="O521" s="7" t="str">
        <f t="shared" si="33"/>
        <v/>
      </c>
      <c r="P521" s="7">
        <f t="shared" si="34"/>
        <v>1</v>
      </c>
      <c r="Q521" s="9">
        <v>755713</v>
      </c>
      <c r="R521" s="9">
        <f t="shared" si="35"/>
        <v>755713</v>
      </c>
    </row>
    <row r="522" spans="2:18" ht="16.8" x14ac:dyDescent="0.3">
      <c r="B522" s="7" t="s">
        <v>453</v>
      </c>
      <c r="C522" s="7" t="s">
        <v>1414</v>
      </c>
      <c r="D522" s="7" t="s">
        <v>851</v>
      </c>
      <c r="E522" s="8">
        <v>34808</v>
      </c>
      <c r="F522" s="7">
        <v>26</v>
      </c>
      <c r="G522" s="7" t="s">
        <v>854</v>
      </c>
      <c r="H522" s="7">
        <f t="shared" si="32"/>
        <v>1</v>
      </c>
      <c r="I522" s="7" t="s">
        <v>858</v>
      </c>
      <c r="J522" s="7" t="s">
        <v>871</v>
      </c>
      <c r="K522" s="7" t="s">
        <v>1771</v>
      </c>
      <c r="L522" s="8">
        <v>38030</v>
      </c>
      <c r="M522" s="8"/>
      <c r="N522" s="7">
        <v>19</v>
      </c>
      <c r="O522" s="7" t="str">
        <f t="shared" si="33"/>
        <v/>
      </c>
      <c r="P522" s="7">
        <f t="shared" si="34"/>
        <v>1</v>
      </c>
      <c r="Q522" s="9">
        <v>884434</v>
      </c>
      <c r="R522" s="9">
        <f t="shared" si="35"/>
        <v>884434</v>
      </c>
    </row>
    <row r="523" spans="2:18" ht="16.8" x14ac:dyDescent="0.3">
      <c r="B523" s="7" t="s">
        <v>454</v>
      </c>
      <c r="C523" s="7" t="s">
        <v>1415</v>
      </c>
      <c r="D523" s="7" t="s">
        <v>866</v>
      </c>
      <c r="E523" s="8">
        <v>30687</v>
      </c>
      <c r="F523" s="7">
        <v>37</v>
      </c>
      <c r="G523" s="7" t="s">
        <v>855</v>
      </c>
      <c r="H523" s="7">
        <f t="shared" si="32"/>
        <v>1</v>
      </c>
      <c r="I523" s="7" t="s">
        <v>856</v>
      </c>
      <c r="J523" s="7" t="s">
        <v>871</v>
      </c>
      <c r="K523" s="7" t="s">
        <v>1771</v>
      </c>
      <c r="L523" s="8">
        <v>42998</v>
      </c>
      <c r="M523" s="8"/>
      <c r="N523" s="7">
        <v>6</v>
      </c>
      <c r="O523" s="7" t="str">
        <f t="shared" si="33"/>
        <v/>
      </c>
      <c r="P523" s="7">
        <f t="shared" si="34"/>
        <v>1</v>
      </c>
      <c r="Q523" s="9">
        <v>568377</v>
      </c>
      <c r="R523" s="9">
        <f t="shared" si="35"/>
        <v>568377</v>
      </c>
    </row>
    <row r="524" spans="2:18" ht="16.8" x14ac:dyDescent="0.3">
      <c r="B524" s="7" t="s">
        <v>456</v>
      </c>
      <c r="C524" s="7" t="s">
        <v>1416</v>
      </c>
      <c r="D524" s="7" t="s">
        <v>851</v>
      </c>
      <c r="E524" s="8">
        <v>30533</v>
      </c>
      <c r="F524" s="7">
        <v>38</v>
      </c>
      <c r="G524" s="7" t="s">
        <v>855</v>
      </c>
      <c r="H524" s="7">
        <f t="shared" si="32"/>
        <v>1</v>
      </c>
      <c r="I524" s="7" t="s">
        <v>897</v>
      </c>
      <c r="J524" s="7" t="s">
        <v>871</v>
      </c>
      <c r="K524" s="7" t="s">
        <v>1771</v>
      </c>
      <c r="L524" s="8">
        <v>43542</v>
      </c>
      <c r="M524" s="8"/>
      <c r="N524" s="7">
        <v>4</v>
      </c>
      <c r="O524" s="7" t="str">
        <f t="shared" si="33"/>
        <v/>
      </c>
      <c r="P524" s="7">
        <f t="shared" si="34"/>
        <v>1</v>
      </c>
      <c r="Q524" s="9">
        <v>884434</v>
      </c>
      <c r="R524" s="9">
        <f t="shared" si="35"/>
        <v>884434</v>
      </c>
    </row>
    <row r="525" spans="2:18" ht="16.8" x14ac:dyDescent="0.3">
      <c r="B525" s="7" t="s">
        <v>459</v>
      </c>
      <c r="C525" s="7" t="s">
        <v>1417</v>
      </c>
      <c r="D525" s="7" t="s">
        <v>869</v>
      </c>
      <c r="E525" s="8">
        <v>33846</v>
      </c>
      <c r="F525" s="7">
        <v>29</v>
      </c>
      <c r="G525" s="7" t="s">
        <v>854</v>
      </c>
      <c r="H525" s="7">
        <f t="shared" si="32"/>
        <v>1</v>
      </c>
      <c r="I525" s="7" t="s">
        <v>897</v>
      </c>
      <c r="J525" s="7" t="s">
        <v>873</v>
      </c>
      <c r="K525" s="7" t="s">
        <v>1771</v>
      </c>
      <c r="L525" s="8">
        <v>44246</v>
      </c>
      <c r="M525" s="8"/>
      <c r="N525" s="7">
        <v>2</v>
      </c>
      <c r="O525" s="7" t="str">
        <f t="shared" si="33"/>
        <v/>
      </c>
      <c r="P525" s="7">
        <f t="shared" si="34"/>
        <v>1</v>
      </c>
      <c r="Q525" s="9">
        <v>588132</v>
      </c>
      <c r="R525" s="9">
        <f t="shared" si="35"/>
        <v>588132</v>
      </c>
    </row>
    <row r="526" spans="2:18" ht="16.8" x14ac:dyDescent="0.3">
      <c r="B526" s="7" t="s">
        <v>467</v>
      </c>
      <c r="C526" s="7" t="s">
        <v>1418</v>
      </c>
      <c r="D526" s="7" t="s">
        <v>851</v>
      </c>
      <c r="E526" s="8">
        <v>35116</v>
      </c>
      <c r="F526" s="7">
        <v>25</v>
      </c>
      <c r="G526" s="7" t="s">
        <v>854</v>
      </c>
      <c r="H526" s="7">
        <f t="shared" si="32"/>
        <v>1</v>
      </c>
      <c r="I526" s="7" t="s">
        <v>856</v>
      </c>
      <c r="J526" s="7" t="s">
        <v>871</v>
      </c>
      <c r="K526" s="7" t="s">
        <v>1771</v>
      </c>
      <c r="L526" s="8">
        <v>37617</v>
      </c>
      <c r="M526" s="8"/>
      <c r="N526" s="7">
        <v>21</v>
      </c>
      <c r="O526" s="7" t="str">
        <f t="shared" si="33"/>
        <v/>
      </c>
      <c r="P526" s="7">
        <f t="shared" si="34"/>
        <v>1</v>
      </c>
      <c r="Q526" s="9">
        <v>884434</v>
      </c>
      <c r="R526" s="9">
        <f t="shared" si="35"/>
        <v>884434</v>
      </c>
    </row>
    <row r="527" spans="2:18" ht="16.8" x14ac:dyDescent="0.3">
      <c r="B527" s="7" t="s">
        <v>484</v>
      </c>
      <c r="C527" s="7" t="s">
        <v>1419</v>
      </c>
      <c r="D527" s="7" t="s">
        <v>851</v>
      </c>
      <c r="E527" s="8">
        <v>34753</v>
      </c>
      <c r="F527" s="7">
        <v>26</v>
      </c>
      <c r="G527" s="7" t="s">
        <v>854</v>
      </c>
      <c r="H527" s="7" t="str">
        <f t="shared" si="32"/>
        <v/>
      </c>
      <c r="I527" s="7" t="s">
        <v>858</v>
      </c>
      <c r="J527" s="7" t="s">
        <v>871</v>
      </c>
      <c r="K527" s="7" t="s">
        <v>1771</v>
      </c>
      <c r="L527" s="8">
        <v>37909</v>
      </c>
      <c r="M527" s="8">
        <v>38849</v>
      </c>
      <c r="N527" s="7">
        <v>3</v>
      </c>
      <c r="O527" s="7">
        <f t="shared" si="33"/>
        <v>1</v>
      </c>
      <c r="P527" s="7" t="str">
        <f t="shared" si="34"/>
        <v/>
      </c>
      <c r="Q527" s="9">
        <v>884434</v>
      </c>
      <c r="R527" s="9">
        <f t="shared" si="35"/>
        <v>0</v>
      </c>
    </row>
    <row r="528" spans="2:18" ht="16.8" x14ac:dyDescent="0.3">
      <c r="B528" s="7" t="s">
        <v>491</v>
      </c>
      <c r="C528" s="7" t="s">
        <v>1420</v>
      </c>
      <c r="D528" s="7" t="s">
        <v>869</v>
      </c>
      <c r="E528" s="8">
        <v>31975</v>
      </c>
      <c r="F528" s="7">
        <v>34</v>
      </c>
      <c r="G528" s="7" t="s">
        <v>854</v>
      </c>
      <c r="H528" s="7" t="str">
        <f t="shared" si="32"/>
        <v/>
      </c>
      <c r="I528" s="7" t="s">
        <v>856</v>
      </c>
      <c r="J528" s="7" t="s">
        <v>873</v>
      </c>
      <c r="K528" s="7" t="s">
        <v>1771</v>
      </c>
      <c r="L528" s="8">
        <v>39831</v>
      </c>
      <c r="M528" s="8">
        <v>40735</v>
      </c>
      <c r="N528" s="7">
        <v>2</v>
      </c>
      <c r="O528" s="7">
        <f t="shared" si="33"/>
        <v>1</v>
      </c>
      <c r="P528" s="7" t="str">
        <f t="shared" si="34"/>
        <v/>
      </c>
      <c r="Q528" s="9">
        <v>588132</v>
      </c>
      <c r="R528" s="9">
        <f t="shared" si="35"/>
        <v>0</v>
      </c>
    </row>
    <row r="529" spans="2:18" ht="16.8" x14ac:dyDescent="0.3">
      <c r="B529" s="7" t="s">
        <v>502</v>
      </c>
      <c r="C529" s="7" t="s">
        <v>1421</v>
      </c>
      <c r="D529" s="7" t="s">
        <v>851</v>
      </c>
      <c r="E529" s="8">
        <v>31907</v>
      </c>
      <c r="F529" s="7">
        <v>34</v>
      </c>
      <c r="G529" s="7" t="s">
        <v>855</v>
      </c>
      <c r="H529" s="7" t="str">
        <f t="shared" si="32"/>
        <v/>
      </c>
      <c r="I529" s="7" t="s">
        <v>897</v>
      </c>
      <c r="J529" s="7" t="s">
        <v>871</v>
      </c>
      <c r="K529" s="7" t="s">
        <v>1771</v>
      </c>
      <c r="L529" s="8">
        <v>37762</v>
      </c>
      <c r="M529" s="8">
        <v>38632</v>
      </c>
      <c r="N529" s="7">
        <v>2</v>
      </c>
      <c r="O529" s="7">
        <f t="shared" si="33"/>
        <v>1</v>
      </c>
      <c r="P529" s="7" t="str">
        <f t="shared" si="34"/>
        <v/>
      </c>
      <c r="Q529" s="9">
        <v>884434</v>
      </c>
      <c r="R529" s="9">
        <f t="shared" si="35"/>
        <v>0</v>
      </c>
    </row>
    <row r="530" spans="2:18" ht="16.8" x14ac:dyDescent="0.3">
      <c r="B530" s="7" t="s">
        <v>505</v>
      </c>
      <c r="C530" s="7" t="s">
        <v>1422</v>
      </c>
      <c r="D530" s="7" t="s">
        <v>867</v>
      </c>
      <c r="E530" s="8">
        <v>36692</v>
      </c>
      <c r="F530" s="7">
        <v>21</v>
      </c>
      <c r="G530" s="7" t="s">
        <v>855</v>
      </c>
      <c r="H530" s="7">
        <f t="shared" si="32"/>
        <v>1</v>
      </c>
      <c r="I530" s="7" t="s">
        <v>897</v>
      </c>
      <c r="J530" s="7" t="s">
        <v>876</v>
      </c>
      <c r="K530" s="7" t="s">
        <v>1771</v>
      </c>
      <c r="L530" s="8">
        <v>42368</v>
      </c>
      <c r="M530" s="8"/>
      <c r="N530" s="7">
        <v>8</v>
      </c>
      <c r="O530" s="7" t="str">
        <f t="shared" si="33"/>
        <v/>
      </c>
      <c r="P530" s="7">
        <f t="shared" si="34"/>
        <v>1</v>
      </c>
      <c r="Q530" s="9">
        <v>516071</v>
      </c>
      <c r="R530" s="9">
        <f t="shared" si="35"/>
        <v>516071</v>
      </c>
    </row>
    <row r="531" spans="2:18" ht="16.8" x14ac:dyDescent="0.3">
      <c r="B531" s="7" t="s">
        <v>513</v>
      </c>
      <c r="C531" s="7" t="s">
        <v>1423</v>
      </c>
      <c r="D531" s="7" t="s">
        <v>852</v>
      </c>
      <c r="E531" s="8">
        <v>31251</v>
      </c>
      <c r="F531" s="7">
        <v>36</v>
      </c>
      <c r="G531" s="7" t="s">
        <v>854</v>
      </c>
      <c r="H531" s="7">
        <f t="shared" si="32"/>
        <v>1</v>
      </c>
      <c r="I531" s="7" t="s">
        <v>859</v>
      </c>
      <c r="J531" s="7" t="s">
        <v>876</v>
      </c>
      <c r="K531" s="7" t="s">
        <v>1771</v>
      </c>
      <c r="L531" s="8">
        <v>44087</v>
      </c>
      <c r="M531" s="8"/>
      <c r="N531" s="7">
        <v>3</v>
      </c>
      <c r="O531" s="7" t="str">
        <f t="shared" si="33"/>
        <v/>
      </c>
      <c r="P531" s="7">
        <f t="shared" si="34"/>
        <v>1</v>
      </c>
      <c r="Q531" s="9">
        <v>780333</v>
      </c>
      <c r="R531" s="9">
        <f t="shared" si="35"/>
        <v>780333</v>
      </c>
    </row>
    <row r="532" spans="2:18" ht="16.8" x14ac:dyDescent="0.3">
      <c r="B532" s="7" t="s">
        <v>525</v>
      </c>
      <c r="C532" s="7" t="s">
        <v>1424</v>
      </c>
      <c r="D532" s="7" t="s">
        <v>860</v>
      </c>
      <c r="E532" s="8">
        <v>35045</v>
      </c>
      <c r="F532" s="7">
        <v>25</v>
      </c>
      <c r="G532" s="7" t="s">
        <v>855</v>
      </c>
      <c r="H532" s="7">
        <f t="shared" si="32"/>
        <v>1</v>
      </c>
      <c r="I532" s="7" t="s">
        <v>897</v>
      </c>
      <c r="J532" s="7" t="s">
        <v>875</v>
      </c>
      <c r="K532" s="7" t="s">
        <v>1771</v>
      </c>
      <c r="L532" s="8">
        <v>44311</v>
      </c>
      <c r="M532" s="8"/>
      <c r="N532" s="7">
        <v>2</v>
      </c>
      <c r="O532" s="7" t="str">
        <f t="shared" si="33"/>
        <v/>
      </c>
      <c r="P532" s="7">
        <f t="shared" si="34"/>
        <v>1</v>
      </c>
      <c r="Q532" s="9">
        <v>878659</v>
      </c>
      <c r="R532" s="9">
        <f t="shared" si="35"/>
        <v>878659</v>
      </c>
    </row>
    <row r="533" spans="2:18" ht="16.8" x14ac:dyDescent="0.3">
      <c r="B533" s="7" t="s">
        <v>536</v>
      </c>
      <c r="C533" s="7" t="s">
        <v>1425</v>
      </c>
      <c r="D533" s="7" t="s">
        <v>868</v>
      </c>
      <c r="E533" s="8">
        <v>29832</v>
      </c>
      <c r="F533" s="7">
        <v>40</v>
      </c>
      <c r="G533" s="7" t="s">
        <v>854</v>
      </c>
      <c r="H533" s="7">
        <f t="shared" si="32"/>
        <v>1</v>
      </c>
      <c r="I533" s="7" t="s">
        <v>858</v>
      </c>
      <c r="J533" s="7" t="s">
        <v>875</v>
      </c>
      <c r="K533" s="7" t="s">
        <v>1771</v>
      </c>
      <c r="L533" s="8">
        <v>39554</v>
      </c>
      <c r="M533" s="8"/>
      <c r="N533" s="7">
        <v>15</v>
      </c>
      <c r="O533" s="7" t="str">
        <f t="shared" si="33"/>
        <v/>
      </c>
      <c r="P533" s="7">
        <f t="shared" si="34"/>
        <v>1</v>
      </c>
      <c r="Q533" s="9">
        <v>650876</v>
      </c>
      <c r="R533" s="9">
        <f t="shared" si="35"/>
        <v>650876</v>
      </c>
    </row>
    <row r="534" spans="2:18" ht="16.8" x14ac:dyDescent="0.3">
      <c r="B534" s="7" t="s">
        <v>541</v>
      </c>
      <c r="C534" s="7" t="s">
        <v>1426</v>
      </c>
      <c r="D534" s="7" t="s">
        <v>860</v>
      </c>
      <c r="E534" s="8">
        <v>30669</v>
      </c>
      <c r="F534" s="7">
        <v>37</v>
      </c>
      <c r="G534" s="7" t="s">
        <v>854</v>
      </c>
      <c r="H534" s="7">
        <f t="shared" si="32"/>
        <v>1</v>
      </c>
      <c r="I534" s="7" t="s">
        <v>858</v>
      </c>
      <c r="J534" s="7" t="s">
        <v>875</v>
      </c>
      <c r="K534" s="7" t="s">
        <v>1771</v>
      </c>
      <c r="L534" s="8">
        <v>40886</v>
      </c>
      <c r="M534" s="8"/>
      <c r="N534" s="7">
        <v>12</v>
      </c>
      <c r="O534" s="7" t="str">
        <f t="shared" si="33"/>
        <v/>
      </c>
      <c r="P534" s="7">
        <f t="shared" si="34"/>
        <v>1</v>
      </c>
      <c r="Q534" s="9">
        <v>878659</v>
      </c>
      <c r="R534" s="9">
        <f t="shared" si="35"/>
        <v>878659</v>
      </c>
    </row>
    <row r="535" spans="2:18" ht="16.8" x14ac:dyDescent="0.3">
      <c r="B535" s="7" t="s">
        <v>545</v>
      </c>
      <c r="C535" s="7" t="s">
        <v>1427</v>
      </c>
      <c r="D535" s="7" t="s">
        <v>863</v>
      </c>
      <c r="E535" s="8">
        <v>34740</v>
      </c>
      <c r="F535" s="7">
        <v>26</v>
      </c>
      <c r="G535" s="7" t="s">
        <v>855</v>
      </c>
      <c r="H535" s="7">
        <f t="shared" si="32"/>
        <v>1</v>
      </c>
      <c r="I535" s="7" t="s">
        <v>897</v>
      </c>
      <c r="J535" s="7" t="s">
        <v>873</v>
      </c>
      <c r="K535" s="7" t="s">
        <v>1771</v>
      </c>
      <c r="L535" s="8">
        <v>41677</v>
      </c>
      <c r="M535" s="8"/>
      <c r="N535" s="7">
        <v>9</v>
      </c>
      <c r="O535" s="7" t="str">
        <f t="shared" si="33"/>
        <v/>
      </c>
      <c r="P535" s="7">
        <f t="shared" si="34"/>
        <v>1</v>
      </c>
      <c r="Q535" s="9">
        <v>755713</v>
      </c>
      <c r="R535" s="9">
        <f t="shared" si="35"/>
        <v>755713</v>
      </c>
    </row>
    <row r="536" spans="2:18" ht="16.8" x14ac:dyDescent="0.3">
      <c r="B536" s="7" t="s">
        <v>552</v>
      </c>
      <c r="C536" s="7" t="s">
        <v>1428</v>
      </c>
      <c r="D536" s="7" t="s">
        <v>850</v>
      </c>
      <c r="E536" s="8">
        <v>30664</v>
      </c>
      <c r="F536" s="7">
        <v>37</v>
      </c>
      <c r="G536" s="7" t="s">
        <v>854</v>
      </c>
      <c r="H536" s="7">
        <f t="shared" si="32"/>
        <v>1</v>
      </c>
      <c r="I536" s="7" t="s">
        <v>857</v>
      </c>
      <c r="J536" s="7" t="s">
        <v>872</v>
      </c>
      <c r="K536" s="7" t="s">
        <v>1771</v>
      </c>
      <c r="L536" s="8">
        <v>39935</v>
      </c>
      <c r="M536" s="8"/>
      <c r="N536" s="7">
        <v>14</v>
      </c>
      <c r="O536" s="7" t="str">
        <f t="shared" si="33"/>
        <v/>
      </c>
      <c r="P536" s="7">
        <f t="shared" si="34"/>
        <v>1</v>
      </c>
      <c r="Q536" s="9">
        <v>625187</v>
      </c>
      <c r="R536" s="9">
        <f t="shared" si="35"/>
        <v>625187</v>
      </c>
    </row>
    <row r="537" spans="2:18" ht="16.8" x14ac:dyDescent="0.3">
      <c r="B537" s="7" t="s">
        <v>556</v>
      </c>
      <c r="C537" s="7" t="s">
        <v>1429</v>
      </c>
      <c r="D537" s="7" t="s">
        <v>851</v>
      </c>
      <c r="E537" s="8">
        <v>33212</v>
      </c>
      <c r="F537" s="7">
        <v>30</v>
      </c>
      <c r="G537" s="7" t="s">
        <v>854</v>
      </c>
      <c r="H537" s="7">
        <f t="shared" si="32"/>
        <v>1</v>
      </c>
      <c r="I537" s="7" t="s">
        <v>858</v>
      </c>
      <c r="J537" s="7" t="s">
        <v>871</v>
      </c>
      <c r="K537" s="7" t="s">
        <v>1771</v>
      </c>
      <c r="L537" s="8">
        <v>41887</v>
      </c>
      <c r="M537" s="8"/>
      <c r="N537" s="7">
        <v>9</v>
      </c>
      <c r="O537" s="7" t="str">
        <f t="shared" si="33"/>
        <v/>
      </c>
      <c r="P537" s="7">
        <f t="shared" si="34"/>
        <v>1</v>
      </c>
      <c r="Q537" s="9">
        <v>884434</v>
      </c>
      <c r="R537" s="9">
        <f t="shared" si="35"/>
        <v>884434</v>
      </c>
    </row>
    <row r="538" spans="2:18" ht="16.8" x14ac:dyDescent="0.3">
      <c r="B538" s="7" t="s">
        <v>563</v>
      </c>
      <c r="C538" s="7" t="s">
        <v>1430</v>
      </c>
      <c r="D538" s="7" t="s">
        <v>852</v>
      </c>
      <c r="E538" s="8">
        <v>31163</v>
      </c>
      <c r="F538" s="7">
        <v>36</v>
      </c>
      <c r="G538" s="7" t="s">
        <v>854</v>
      </c>
      <c r="H538" s="7">
        <f t="shared" si="32"/>
        <v>1</v>
      </c>
      <c r="I538" s="7" t="s">
        <v>856</v>
      </c>
      <c r="J538" s="7" t="s">
        <v>876</v>
      </c>
      <c r="K538" s="7" t="s">
        <v>1771</v>
      </c>
      <c r="L538" s="8">
        <v>44221</v>
      </c>
      <c r="M538" s="8"/>
      <c r="N538" s="7">
        <v>2</v>
      </c>
      <c r="O538" s="7" t="str">
        <f t="shared" si="33"/>
        <v/>
      </c>
      <c r="P538" s="7">
        <f t="shared" si="34"/>
        <v>1</v>
      </c>
      <c r="Q538" s="9">
        <v>780333</v>
      </c>
      <c r="R538" s="9">
        <f t="shared" si="35"/>
        <v>780333</v>
      </c>
    </row>
    <row r="539" spans="2:18" ht="16.8" x14ac:dyDescent="0.3">
      <c r="B539" s="7" t="s">
        <v>564</v>
      </c>
      <c r="C539" s="7" t="s">
        <v>1431</v>
      </c>
      <c r="D539" s="7" t="s">
        <v>866</v>
      </c>
      <c r="E539" s="8">
        <v>32301</v>
      </c>
      <c r="F539" s="7">
        <v>33</v>
      </c>
      <c r="G539" s="7" t="s">
        <v>854</v>
      </c>
      <c r="H539" s="7">
        <f t="shared" si="32"/>
        <v>1</v>
      </c>
      <c r="I539" s="7" t="s">
        <v>858</v>
      </c>
      <c r="J539" s="7" t="s">
        <v>871</v>
      </c>
      <c r="K539" s="7" t="s">
        <v>1771</v>
      </c>
      <c r="L539" s="8">
        <v>41456</v>
      </c>
      <c r="M539" s="8"/>
      <c r="N539" s="7">
        <v>10</v>
      </c>
      <c r="O539" s="7" t="str">
        <f t="shared" si="33"/>
        <v/>
      </c>
      <c r="P539" s="7">
        <f t="shared" si="34"/>
        <v>1</v>
      </c>
      <c r="Q539" s="9">
        <v>568377</v>
      </c>
      <c r="R539" s="9">
        <f t="shared" si="35"/>
        <v>568377</v>
      </c>
    </row>
    <row r="540" spans="2:18" ht="16.8" x14ac:dyDescent="0.3">
      <c r="B540" s="7" t="s">
        <v>566</v>
      </c>
      <c r="C540" s="7" t="s">
        <v>1432</v>
      </c>
      <c r="D540" s="7" t="s">
        <v>852</v>
      </c>
      <c r="E540" s="8">
        <v>35620</v>
      </c>
      <c r="F540" s="7">
        <v>24</v>
      </c>
      <c r="G540" s="7" t="s">
        <v>854</v>
      </c>
      <c r="H540" s="7">
        <f t="shared" si="32"/>
        <v>1</v>
      </c>
      <c r="I540" s="7" t="s">
        <v>858</v>
      </c>
      <c r="J540" s="7" t="s">
        <v>876</v>
      </c>
      <c r="K540" s="7" t="s">
        <v>1771</v>
      </c>
      <c r="L540" s="8">
        <v>43747</v>
      </c>
      <c r="M540" s="8"/>
      <c r="N540" s="7">
        <v>4</v>
      </c>
      <c r="O540" s="7" t="str">
        <f t="shared" si="33"/>
        <v/>
      </c>
      <c r="P540" s="7">
        <f t="shared" si="34"/>
        <v>1</v>
      </c>
      <c r="Q540" s="9">
        <v>780333</v>
      </c>
      <c r="R540" s="9">
        <f t="shared" si="35"/>
        <v>780333</v>
      </c>
    </row>
    <row r="541" spans="2:18" ht="16.8" x14ac:dyDescent="0.3">
      <c r="B541" s="7" t="s">
        <v>580</v>
      </c>
      <c r="C541" s="7" t="s">
        <v>1433</v>
      </c>
      <c r="D541" s="7" t="s">
        <v>868</v>
      </c>
      <c r="E541" s="8">
        <v>33792</v>
      </c>
      <c r="F541" s="7">
        <v>29</v>
      </c>
      <c r="G541" s="7" t="s">
        <v>855</v>
      </c>
      <c r="H541" s="7">
        <f t="shared" si="32"/>
        <v>1</v>
      </c>
      <c r="I541" s="7" t="s">
        <v>858</v>
      </c>
      <c r="J541" s="7" t="s">
        <v>875</v>
      </c>
      <c r="K541" s="7" t="s">
        <v>1771</v>
      </c>
      <c r="L541" s="8">
        <v>43944</v>
      </c>
      <c r="M541" s="8"/>
      <c r="N541" s="7">
        <v>3</v>
      </c>
      <c r="O541" s="7" t="str">
        <f t="shared" si="33"/>
        <v/>
      </c>
      <c r="P541" s="7">
        <f t="shared" si="34"/>
        <v>1</v>
      </c>
      <c r="Q541" s="9">
        <v>650876</v>
      </c>
      <c r="R541" s="9">
        <f t="shared" si="35"/>
        <v>650876</v>
      </c>
    </row>
    <row r="542" spans="2:18" ht="16.8" x14ac:dyDescent="0.3">
      <c r="B542" s="7" t="s">
        <v>593</v>
      </c>
      <c r="C542" s="7" t="s">
        <v>1434</v>
      </c>
      <c r="D542" s="7" t="s">
        <v>866</v>
      </c>
      <c r="E542" s="8">
        <v>34274</v>
      </c>
      <c r="F542" s="7">
        <v>27</v>
      </c>
      <c r="G542" s="7" t="s">
        <v>855</v>
      </c>
      <c r="H542" s="7">
        <f t="shared" si="32"/>
        <v>1</v>
      </c>
      <c r="I542" s="7" t="s">
        <v>857</v>
      </c>
      <c r="J542" s="7" t="s">
        <v>871</v>
      </c>
      <c r="K542" s="7" t="s">
        <v>1771</v>
      </c>
      <c r="L542" s="8">
        <v>39462</v>
      </c>
      <c r="M542" s="8"/>
      <c r="N542" s="7">
        <v>15</v>
      </c>
      <c r="O542" s="7" t="str">
        <f t="shared" si="33"/>
        <v/>
      </c>
      <c r="P542" s="7">
        <f t="shared" si="34"/>
        <v>1</v>
      </c>
      <c r="Q542" s="9">
        <v>568377</v>
      </c>
      <c r="R542" s="9">
        <f t="shared" si="35"/>
        <v>568377</v>
      </c>
    </row>
    <row r="543" spans="2:18" ht="16.8" x14ac:dyDescent="0.3">
      <c r="B543" s="7" t="s">
        <v>598</v>
      </c>
      <c r="C543" s="7" t="s">
        <v>1435</v>
      </c>
      <c r="D543" s="7" t="s">
        <v>865</v>
      </c>
      <c r="E543" s="8">
        <v>36823</v>
      </c>
      <c r="F543" s="7">
        <v>21</v>
      </c>
      <c r="G543" s="7" t="s">
        <v>855</v>
      </c>
      <c r="H543" s="7">
        <f t="shared" si="32"/>
        <v>1</v>
      </c>
      <c r="I543" s="7" t="s">
        <v>897</v>
      </c>
      <c r="J543" s="7" t="s">
        <v>874</v>
      </c>
      <c r="K543" s="7" t="s">
        <v>1771</v>
      </c>
      <c r="L543" s="8">
        <v>43488</v>
      </c>
      <c r="M543" s="8"/>
      <c r="N543" s="7">
        <v>4</v>
      </c>
      <c r="O543" s="7" t="str">
        <f t="shared" si="33"/>
        <v/>
      </c>
      <c r="P543" s="7">
        <f t="shared" si="34"/>
        <v>1</v>
      </c>
      <c r="Q543" s="9">
        <v>747368</v>
      </c>
      <c r="R543" s="9">
        <f t="shared" si="35"/>
        <v>747368</v>
      </c>
    </row>
    <row r="544" spans="2:18" ht="16.8" x14ac:dyDescent="0.3">
      <c r="B544" s="7" t="s">
        <v>609</v>
      </c>
      <c r="C544" s="7" t="s">
        <v>1436</v>
      </c>
      <c r="D544" s="7" t="s">
        <v>852</v>
      </c>
      <c r="E544" s="8">
        <v>34975</v>
      </c>
      <c r="F544" s="7">
        <v>26</v>
      </c>
      <c r="G544" s="7" t="s">
        <v>854</v>
      </c>
      <c r="H544" s="7">
        <f t="shared" si="32"/>
        <v>1</v>
      </c>
      <c r="I544" s="7" t="s">
        <v>857</v>
      </c>
      <c r="J544" s="7" t="s">
        <v>876</v>
      </c>
      <c r="K544" s="7" t="s">
        <v>1771</v>
      </c>
      <c r="L544" s="8">
        <v>41565</v>
      </c>
      <c r="M544" s="8"/>
      <c r="N544" s="7">
        <v>10</v>
      </c>
      <c r="O544" s="7" t="str">
        <f t="shared" si="33"/>
        <v/>
      </c>
      <c r="P544" s="7">
        <f t="shared" si="34"/>
        <v>1</v>
      </c>
      <c r="Q544" s="9">
        <v>780333</v>
      </c>
      <c r="R544" s="9">
        <f t="shared" si="35"/>
        <v>780333</v>
      </c>
    </row>
    <row r="545" spans="2:18" ht="16.8" x14ac:dyDescent="0.3">
      <c r="B545" s="7" t="s">
        <v>613</v>
      </c>
      <c r="C545" s="7" t="s">
        <v>1437</v>
      </c>
      <c r="D545" s="7" t="s">
        <v>852</v>
      </c>
      <c r="E545" s="8">
        <v>29656</v>
      </c>
      <c r="F545" s="7">
        <v>40</v>
      </c>
      <c r="G545" s="7" t="s">
        <v>855</v>
      </c>
      <c r="H545" s="7">
        <f t="shared" si="32"/>
        <v>1</v>
      </c>
      <c r="I545" s="7" t="s">
        <v>897</v>
      </c>
      <c r="J545" s="7" t="s">
        <v>876</v>
      </c>
      <c r="K545" s="7" t="s">
        <v>1771</v>
      </c>
      <c r="L545" s="8">
        <v>41551</v>
      </c>
      <c r="M545" s="8"/>
      <c r="N545" s="7">
        <v>10</v>
      </c>
      <c r="O545" s="7" t="str">
        <f t="shared" si="33"/>
        <v/>
      </c>
      <c r="P545" s="7">
        <f t="shared" si="34"/>
        <v>1</v>
      </c>
      <c r="Q545" s="9">
        <v>780333</v>
      </c>
      <c r="R545" s="9">
        <f t="shared" si="35"/>
        <v>780333</v>
      </c>
    </row>
    <row r="546" spans="2:18" ht="16.8" x14ac:dyDescent="0.3">
      <c r="B546" s="7" t="s">
        <v>621</v>
      </c>
      <c r="C546" s="7" t="s">
        <v>1438</v>
      </c>
      <c r="D546" s="7" t="s">
        <v>851</v>
      </c>
      <c r="E546" s="8">
        <v>33104</v>
      </c>
      <c r="F546" s="7">
        <v>31</v>
      </c>
      <c r="G546" s="7" t="s">
        <v>854</v>
      </c>
      <c r="H546" s="7">
        <f t="shared" si="32"/>
        <v>1</v>
      </c>
      <c r="I546" s="7" t="s">
        <v>858</v>
      </c>
      <c r="J546" s="7" t="s">
        <v>871</v>
      </c>
      <c r="K546" s="7" t="s">
        <v>1771</v>
      </c>
      <c r="L546" s="8">
        <v>39364</v>
      </c>
      <c r="M546" s="8"/>
      <c r="N546" s="7">
        <v>16</v>
      </c>
      <c r="O546" s="7" t="str">
        <f t="shared" si="33"/>
        <v/>
      </c>
      <c r="P546" s="7">
        <f t="shared" si="34"/>
        <v>1</v>
      </c>
      <c r="Q546" s="9">
        <v>884434</v>
      </c>
      <c r="R546" s="9">
        <f t="shared" si="35"/>
        <v>884434</v>
      </c>
    </row>
    <row r="547" spans="2:18" ht="16.8" x14ac:dyDescent="0.3">
      <c r="B547" s="7" t="s">
        <v>624</v>
      </c>
      <c r="C547" s="7" t="s">
        <v>1439</v>
      </c>
      <c r="D547" s="7" t="s">
        <v>867</v>
      </c>
      <c r="E547" s="8">
        <v>33145</v>
      </c>
      <c r="F547" s="7">
        <v>31</v>
      </c>
      <c r="G547" s="7" t="s">
        <v>854</v>
      </c>
      <c r="H547" s="7">
        <f t="shared" si="32"/>
        <v>1</v>
      </c>
      <c r="I547" s="7" t="s">
        <v>857</v>
      </c>
      <c r="J547" s="7" t="s">
        <v>876</v>
      </c>
      <c r="K547" s="7" t="s">
        <v>1771</v>
      </c>
      <c r="L547" s="8">
        <v>43789</v>
      </c>
      <c r="M547" s="8"/>
      <c r="N547" s="7">
        <v>4</v>
      </c>
      <c r="O547" s="7" t="str">
        <f t="shared" si="33"/>
        <v/>
      </c>
      <c r="P547" s="7">
        <f t="shared" si="34"/>
        <v>1</v>
      </c>
      <c r="Q547" s="9">
        <v>516071</v>
      </c>
      <c r="R547" s="9">
        <f t="shared" si="35"/>
        <v>516071</v>
      </c>
    </row>
    <row r="548" spans="2:18" ht="16.8" x14ac:dyDescent="0.3">
      <c r="B548" s="7" t="s">
        <v>628</v>
      </c>
      <c r="C548" s="7" t="s">
        <v>1440</v>
      </c>
      <c r="D548" s="7" t="s">
        <v>860</v>
      </c>
      <c r="E548" s="8">
        <v>34952</v>
      </c>
      <c r="F548" s="7">
        <v>26</v>
      </c>
      <c r="G548" s="7" t="s">
        <v>855</v>
      </c>
      <c r="H548" s="7" t="str">
        <f t="shared" si="32"/>
        <v/>
      </c>
      <c r="I548" s="7" t="s">
        <v>856</v>
      </c>
      <c r="J548" s="7" t="s">
        <v>875</v>
      </c>
      <c r="K548" s="7" t="s">
        <v>1771</v>
      </c>
      <c r="L548" s="8">
        <v>39822</v>
      </c>
      <c r="M548" s="8">
        <v>40686</v>
      </c>
      <c r="N548" s="7">
        <v>2</v>
      </c>
      <c r="O548" s="7">
        <f t="shared" si="33"/>
        <v>1</v>
      </c>
      <c r="P548" s="7" t="str">
        <f t="shared" si="34"/>
        <v/>
      </c>
      <c r="Q548" s="9">
        <v>878659</v>
      </c>
      <c r="R548" s="9">
        <f t="shared" si="35"/>
        <v>0</v>
      </c>
    </row>
    <row r="549" spans="2:18" ht="16.8" x14ac:dyDescent="0.3">
      <c r="B549" s="7" t="s">
        <v>634</v>
      </c>
      <c r="C549" s="7" t="s">
        <v>1441</v>
      </c>
      <c r="D549" s="7" t="s">
        <v>851</v>
      </c>
      <c r="E549" s="8">
        <v>36140</v>
      </c>
      <c r="F549" s="7">
        <v>22</v>
      </c>
      <c r="G549" s="7" t="s">
        <v>855</v>
      </c>
      <c r="H549" s="7" t="str">
        <f t="shared" si="32"/>
        <v/>
      </c>
      <c r="I549" s="7" t="s">
        <v>897</v>
      </c>
      <c r="J549" s="7" t="s">
        <v>871</v>
      </c>
      <c r="K549" s="7" t="s">
        <v>1771</v>
      </c>
      <c r="L549" s="8">
        <v>43779</v>
      </c>
      <c r="M549" s="8">
        <v>44748</v>
      </c>
      <c r="N549" s="7">
        <v>3</v>
      </c>
      <c r="O549" s="7">
        <f t="shared" si="33"/>
        <v>1</v>
      </c>
      <c r="P549" s="7" t="str">
        <f t="shared" si="34"/>
        <v/>
      </c>
      <c r="Q549" s="9">
        <v>884434</v>
      </c>
      <c r="R549" s="9">
        <f t="shared" si="35"/>
        <v>0</v>
      </c>
    </row>
    <row r="550" spans="2:18" ht="16.8" x14ac:dyDescent="0.3">
      <c r="B550" s="7" t="s">
        <v>636</v>
      </c>
      <c r="C550" s="7" t="s">
        <v>1442</v>
      </c>
      <c r="D550" s="7" t="s">
        <v>850</v>
      </c>
      <c r="E550" s="8">
        <v>34941</v>
      </c>
      <c r="F550" s="7">
        <v>26</v>
      </c>
      <c r="G550" s="7" t="s">
        <v>855</v>
      </c>
      <c r="H550" s="7">
        <f t="shared" si="32"/>
        <v>1</v>
      </c>
      <c r="I550" s="7" t="s">
        <v>859</v>
      </c>
      <c r="J550" s="7" t="s">
        <v>872</v>
      </c>
      <c r="K550" s="7" t="s">
        <v>1771</v>
      </c>
      <c r="L550" s="8">
        <v>43820</v>
      </c>
      <c r="M550" s="8"/>
      <c r="N550" s="7">
        <v>4</v>
      </c>
      <c r="O550" s="7" t="str">
        <f t="shared" si="33"/>
        <v/>
      </c>
      <c r="P550" s="7">
        <f t="shared" si="34"/>
        <v>1</v>
      </c>
      <c r="Q550" s="9">
        <v>625187</v>
      </c>
      <c r="R550" s="9">
        <f t="shared" si="35"/>
        <v>625187</v>
      </c>
    </row>
    <row r="551" spans="2:18" ht="16.8" x14ac:dyDescent="0.3">
      <c r="B551" s="7" t="s">
        <v>652</v>
      </c>
      <c r="C551" s="7" t="s">
        <v>1443</v>
      </c>
      <c r="D551" s="7" t="s">
        <v>850</v>
      </c>
      <c r="E551" s="8">
        <v>34326</v>
      </c>
      <c r="F551" s="7">
        <v>27</v>
      </c>
      <c r="G551" s="7" t="s">
        <v>855</v>
      </c>
      <c r="H551" s="7">
        <f t="shared" si="32"/>
        <v>1</v>
      </c>
      <c r="I551" s="7" t="s">
        <v>858</v>
      </c>
      <c r="J551" s="7" t="s">
        <v>872</v>
      </c>
      <c r="K551" s="7" t="s">
        <v>1771</v>
      </c>
      <c r="L551" s="8">
        <v>39895</v>
      </c>
      <c r="M551" s="8"/>
      <c r="N551" s="7">
        <v>14</v>
      </c>
      <c r="O551" s="7" t="str">
        <f t="shared" si="33"/>
        <v/>
      </c>
      <c r="P551" s="7">
        <f t="shared" si="34"/>
        <v>1</v>
      </c>
      <c r="Q551" s="9">
        <v>625187</v>
      </c>
      <c r="R551" s="9">
        <f t="shared" si="35"/>
        <v>625187</v>
      </c>
    </row>
    <row r="552" spans="2:18" ht="16.8" x14ac:dyDescent="0.3">
      <c r="B552" s="7" t="s">
        <v>655</v>
      </c>
      <c r="C552" s="7" t="s">
        <v>1444</v>
      </c>
      <c r="D552" s="7" t="s">
        <v>863</v>
      </c>
      <c r="E552" s="8">
        <v>31126</v>
      </c>
      <c r="F552" s="7">
        <v>36</v>
      </c>
      <c r="G552" s="7" t="s">
        <v>855</v>
      </c>
      <c r="H552" s="7">
        <f t="shared" si="32"/>
        <v>1</v>
      </c>
      <c r="I552" s="7" t="s">
        <v>858</v>
      </c>
      <c r="J552" s="7" t="s">
        <v>873</v>
      </c>
      <c r="K552" s="7" t="s">
        <v>1771</v>
      </c>
      <c r="L552" s="8">
        <v>43138</v>
      </c>
      <c r="M552" s="8"/>
      <c r="N552" s="7">
        <v>5</v>
      </c>
      <c r="O552" s="7" t="str">
        <f t="shared" si="33"/>
        <v/>
      </c>
      <c r="P552" s="7">
        <f t="shared" si="34"/>
        <v>1</v>
      </c>
      <c r="Q552" s="9">
        <v>755713</v>
      </c>
      <c r="R552" s="9">
        <f t="shared" si="35"/>
        <v>755713</v>
      </c>
    </row>
    <row r="553" spans="2:18" ht="16.8" x14ac:dyDescent="0.3">
      <c r="B553" s="7" t="s">
        <v>664</v>
      </c>
      <c r="C553" s="7" t="s">
        <v>1445</v>
      </c>
      <c r="D553" s="7" t="s">
        <v>866</v>
      </c>
      <c r="E553" s="8">
        <v>35826</v>
      </c>
      <c r="F553" s="7">
        <v>23</v>
      </c>
      <c r="G553" s="7" t="s">
        <v>855</v>
      </c>
      <c r="H553" s="7">
        <f t="shared" si="32"/>
        <v>1</v>
      </c>
      <c r="I553" s="7" t="s">
        <v>897</v>
      </c>
      <c r="J553" s="7" t="s">
        <v>871</v>
      </c>
      <c r="K553" s="7" t="s">
        <v>1771</v>
      </c>
      <c r="L553" s="8">
        <v>38892</v>
      </c>
      <c r="M553" s="8"/>
      <c r="N553" s="7">
        <v>17</v>
      </c>
      <c r="O553" s="7" t="str">
        <f t="shared" si="33"/>
        <v/>
      </c>
      <c r="P553" s="7">
        <f t="shared" si="34"/>
        <v>1</v>
      </c>
      <c r="Q553" s="9">
        <v>568377</v>
      </c>
      <c r="R553" s="9">
        <f t="shared" si="35"/>
        <v>568377</v>
      </c>
    </row>
    <row r="554" spans="2:18" ht="16.8" x14ac:dyDescent="0.3">
      <c r="B554" s="7" t="s">
        <v>668</v>
      </c>
      <c r="C554" s="7" t="s">
        <v>1446</v>
      </c>
      <c r="D554" s="7" t="s">
        <v>863</v>
      </c>
      <c r="E554" s="8">
        <v>31861</v>
      </c>
      <c r="F554" s="7">
        <v>34</v>
      </c>
      <c r="G554" s="7" t="s">
        <v>854</v>
      </c>
      <c r="H554" s="7">
        <f t="shared" si="32"/>
        <v>1</v>
      </c>
      <c r="I554" s="7" t="s">
        <v>857</v>
      </c>
      <c r="J554" s="7" t="s">
        <v>873</v>
      </c>
      <c r="K554" s="7" t="s">
        <v>1771</v>
      </c>
      <c r="L554" s="8">
        <v>41629</v>
      </c>
      <c r="M554" s="8"/>
      <c r="N554" s="7">
        <v>10</v>
      </c>
      <c r="O554" s="7" t="str">
        <f t="shared" si="33"/>
        <v/>
      </c>
      <c r="P554" s="7">
        <f t="shared" si="34"/>
        <v>1</v>
      </c>
      <c r="Q554" s="9">
        <v>755713</v>
      </c>
      <c r="R554" s="9">
        <f t="shared" si="35"/>
        <v>755713</v>
      </c>
    </row>
    <row r="555" spans="2:18" ht="16.8" x14ac:dyDescent="0.3">
      <c r="B555" s="7" t="s">
        <v>678</v>
      </c>
      <c r="C555" s="7" t="s">
        <v>1447</v>
      </c>
      <c r="D555" s="7" t="s">
        <v>860</v>
      </c>
      <c r="E555" s="8">
        <v>35859</v>
      </c>
      <c r="F555" s="7">
        <v>23</v>
      </c>
      <c r="G555" s="7" t="s">
        <v>854</v>
      </c>
      <c r="H555" s="7">
        <f t="shared" si="32"/>
        <v>1</v>
      </c>
      <c r="I555" s="7" t="s">
        <v>857</v>
      </c>
      <c r="J555" s="7" t="s">
        <v>875</v>
      </c>
      <c r="K555" s="7" t="s">
        <v>1771</v>
      </c>
      <c r="L555" s="8">
        <v>41247</v>
      </c>
      <c r="M555" s="8"/>
      <c r="N555" s="7">
        <v>11</v>
      </c>
      <c r="O555" s="7" t="str">
        <f t="shared" si="33"/>
        <v/>
      </c>
      <c r="P555" s="7">
        <f t="shared" si="34"/>
        <v>1</v>
      </c>
      <c r="Q555" s="9">
        <v>878659</v>
      </c>
      <c r="R555" s="9">
        <f t="shared" si="35"/>
        <v>878659</v>
      </c>
    </row>
    <row r="556" spans="2:18" ht="16.8" x14ac:dyDescent="0.3">
      <c r="B556" s="7" t="s">
        <v>693</v>
      </c>
      <c r="C556" s="7" t="s">
        <v>1448</v>
      </c>
      <c r="D556" s="7" t="s">
        <v>849</v>
      </c>
      <c r="E556" s="8">
        <v>30153</v>
      </c>
      <c r="F556" s="7">
        <v>39</v>
      </c>
      <c r="G556" s="7" t="s">
        <v>855</v>
      </c>
      <c r="H556" s="7">
        <f t="shared" si="32"/>
        <v>1</v>
      </c>
      <c r="I556" s="7" t="s">
        <v>858</v>
      </c>
      <c r="J556" s="7" t="s">
        <v>872</v>
      </c>
      <c r="K556" s="7" t="s">
        <v>1771</v>
      </c>
      <c r="L556" s="8">
        <v>39136</v>
      </c>
      <c r="M556" s="8"/>
      <c r="N556" s="7">
        <v>16</v>
      </c>
      <c r="O556" s="7" t="str">
        <f t="shared" si="33"/>
        <v/>
      </c>
      <c r="P556" s="7">
        <f t="shared" si="34"/>
        <v>1</v>
      </c>
      <c r="Q556" s="9">
        <v>723432</v>
      </c>
      <c r="R556" s="9">
        <f t="shared" si="35"/>
        <v>723432</v>
      </c>
    </row>
    <row r="557" spans="2:18" ht="16.8" x14ac:dyDescent="0.3">
      <c r="B557" s="7" t="s">
        <v>696</v>
      </c>
      <c r="C557" s="7" t="s">
        <v>1449</v>
      </c>
      <c r="D557" s="7" t="s">
        <v>852</v>
      </c>
      <c r="E557" s="8">
        <v>32131</v>
      </c>
      <c r="F557" s="7">
        <v>33</v>
      </c>
      <c r="G557" s="7" t="s">
        <v>855</v>
      </c>
      <c r="H557" s="7">
        <f t="shared" si="32"/>
        <v>1</v>
      </c>
      <c r="I557" s="7" t="s">
        <v>858</v>
      </c>
      <c r="J557" s="7" t="s">
        <v>876</v>
      </c>
      <c r="K557" s="7" t="s">
        <v>1771</v>
      </c>
      <c r="L557" s="8">
        <v>43426</v>
      </c>
      <c r="M557" s="8"/>
      <c r="N557" s="7">
        <v>5</v>
      </c>
      <c r="O557" s="7" t="str">
        <f t="shared" si="33"/>
        <v/>
      </c>
      <c r="P557" s="7">
        <f t="shared" si="34"/>
        <v>1</v>
      </c>
      <c r="Q557" s="9">
        <v>780333</v>
      </c>
      <c r="R557" s="9">
        <f t="shared" si="35"/>
        <v>780333</v>
      </c>
    </row>
    <row r="558" spans="2:18" ht="16.8" x14ac:dyDescent="0.3">
      <c r="B558" s="7" t="s">
        <v>701</v>
      </c>
      <c r="C558" s="7" t="s">
        <v>1450</v>
      </c>
      <c r="D558" s="7" t="s">
        <v>870</v>
      </c>
      <c r="E558" s="8">
        <v>30571</v>
      </c>
      <c r="F558" s="7">
        <v>38</v>
      </c>
      <c r="G558" s="7" t="s">
        <v>855</v>
      </c>
      <c r="H558" s="7">
        <f t="shared" si="32"/>
        <v>1</v>
      </c>
      <c r="I558" s="7" t="s">
        <v>856</v>
      </c>
      <c r="J558" s="7" t="s">
        <v>874</v>
      </c>
      <c r="K558" s="7" t="s">
        <v>1771</v>
      </c>
      <c r="L558" s="8">
        <v>42048</v>
      </c>
      <c r="M558" s="8"/>
      <c r="N558" s="7">
        <v>8</v>
      </c>
      <c r="O558" s="7" t="str">
        <f t="shared" si="33"/>
        <v/>
      </c>
      <c r="P558" s="7">
        <f t="shared" si="34"/>
        <v>1</v>
      </c>
      <c r="Q558" s="9">
        <v>586374</v>
      </c>
      <c r="R558" s="9">
        <f t="shared" si="35"/>
        <v>586374</v>
      </c>
    </row>
    <row r="559" spans="2:18" ht="16.8" x14ac:dyDescent="0.3">
      <c r="B559" s="7" t="s">
        <v>709</v>
      </c>
      <c r="C559" s="7" t="s">
        <v>1451</v>
      </c>
      <c r="D559" s="7" t="s">
        <v>860</v>
      </c>
      <c r="E559" s="8">
        <v>33026</v>
      </c>
      <c r="F559" s="7">
        <v>31</v>
      </c>
      <c r="G559" s="7" t="s">
        <v>855</v>
      </c>
      <c r="H559" s="7">
        <f t="shared" si="32"/>
        <v>1</v>
      </c>
      <c r="I559" s="7" t="s">
        <v>857</v>
      </c>
      <c r="J559" s="7" t="s">
        <v>875</v>
      </c>
      <c r="K559" s="7" t="s">
        <v>1771</v>
      </c>
      <c r="L559" s="8">
        <v>36707</v>
      </c>
      <c r="M559" s="8"/>
      <c r="N559" s="7">
        <v>23</v>
      </c>
      <c r="O559" s="7" t="str">
        <f t="shared" si="33"/>
        <v/>
      </c>
      <c r="P559" s="7">
        <f t="shared" si="34"/>
        <v>1</v>
      </c>
      <c r="Q559" s="9">
        <v>878659</v>
      </c>
      <c r="R559" s="9">
        <f t="shared" si="35"/>
        <v>878659</v>
      </c>
    </row>
    <row r="560" spans="2:18" ht="16.8" x14ac:dyDescent="0.3">
      <c r="B560" s="7" t="s">
        <v>710</v>
      </c>
      <c r="C560" s="7" t="s">
        <v>1452</v>
      </c>
      <c r="D560" s="7" t="s">
        <v>849</v>
      </c>
      <c r="E560" s="8">
        <v>31834</v>
      </c>
      <c r="F560" s="7">
        <v>34</v>
      </c>
      <c r="G560" s="7" t="s">
        <v>855</v>
      </c>
      <c r="H560" s="7">
        <f t="shared" si="32"/>
        <v>1</v>
      </c>
      <c r="I560" s="7" t="s">
        <v>856</v>
      </c>
      <c r="J560" s="7" t="s">
        <v>872</v>
      </c>
      <c r="K560" s="7" t="s">
        <v>1771</v>
      </c>
      <c r="L560" s="8">
        <v>37982</v>
      </c>
      <c r="M560" s="8"/>
      <c r="N560" s="7">
        <v>20</v>
      </c>
      <c r="O560" s="7" t="str">
        <f t="shared" si="33"/>
        <v/>
      </c>
      <c r="P560" s="7">
        <f t="shared" si="34"/>
        <v>1</v>
      </c>
      <c r="Q560" s="9">
        <v>723432</v>
      </c>
      <c r="R560" s="9">
        <f t="shared" si="35"/>
        <v>723432</v>
      </c>
    </row>
    <row r="561" spans="2:18" ht="16.8" x14ac:dyDescent="0.3">
      <c r="B561" s="7" t="s">
        <v>713</v>
      </c>
      <c r="C561" s="7" t="s">
        <v>1453</v>
      </c>
      <c r="D561" s="7" t="s">
        <v>860</v>
      </c>
      <c r="E561" s="8">
        <v>32413</v>
      </c>
      <c r="F561" s="7">
        <v>33</v>
      </c>
      <c r="G561" s="7" t="s">
        <v>854</v>
      </c>
      <c r="H561" s="7">
        <f t="shared" si="32"/>
        <v>1</v>
      </c>
      <c r="I561" s="7" t="s">
        <v>859</v>
      </c>
      <c r="J561" s="7" t="s">
        <v>875</v>
      </c>
      <c r="K561" s="7" t="s">
        <v>1771</v>
      </c>
      <c r="L561" s="8">
        <v>43721</v>
      </c>
      <c r="M561" s="8"/>
      <c r="N561" s="7">
        <v>4</v>
      </c>
      <c r="O561" s="7" t="str">
        <f t="shared" si="33"/>
        <v/>
      </c>
      <c r="P561" s="7">
        <f t="shared" si="34"/>
        <v>1</v>
      </c>
      <c r="Q561" s="9">
        <v>878659</v>
      </c>
      <c r="R561" s="9">
        <f t="shared" si="35"/>
        <v>878659</v>
      </c>
    </row>
    <row r="562" spans="2:18" ht="16.8" x14ac:dyDescent="0.3">
      <c r="B562" s="7" t="s">
        <v>721</v>
      </c>
      <c r="C562" s="7" t="s">
        <v>1454</v>
      </c>
      <c r="D562" s="7" t="s">
        <v>851</v>
      </c>
      <c r="E562" s="8">
        <v>29734</v>
      </c>
      <c r="F562" s="7">
        <v>40</v>
      </c>
      <c r="G562" s="7" t="s">
        <v>854</v>
      </c>
      <c r="H562" s="7">
        <f t="shared" si="32"/>
        <v>1</v>
      </c>
      <c r="I562" s="7" t="s">
        <v>859</v>
      </c>
      <c r="J562" s="7" t="s">
        <v>871</v>
      </c>
      <c r="K562" s="7" t="s">
        <v>1771</v>
      </c>
      <c r="L562" s="8">
        <v>36562</v>
      </c>
      <c r="M562" s="8"/>
      <c r="N562" s="7">
        <v>23</v>
      </c>
      <c r="O562" s="7" t="str">
        <f t="shared" si="33"/>
        <v/>
      </c>
      <c r="P562" s="7">
        <f t="shared" si="34"/>
        <v>1</v>
      </c>
      <c r="Q562" s="9">
        <v>884434</v>
      </c>
      <c r="R562" s="9">
        <f t="shared" si="35"/>
        <v>884434</v>
      </c>
    </row>
    <row r="563" spans="2:18" ht="16.8" x14ac:dyDescent="0.3">
      <c r="B563" s="7" t="s">
        <v>727</v>
      </c>
      <c r="C563" s="7" t="s">
        <v>1455</v>
      </c>
      <c r="D563" s="7" t="s">
        <v>865</v>
      </c>
      <c r="E563" s="8">
        <v>35034</v>
      </c>
      <c r="F563" s="7">
        <v>25</v>
      </c>
      <c r="G563" s="7" t="s">
        <v>855</v>
      </c>
      <c r="H563" s="7">
        <f t="shared" si="32"/>
        <v>1</v>
      </c>
      <c r="I563" s="7" t="s">
        <v>857</v>
      </c>
      <c r="J563" s="7" t="s">
        <v>874</v>
      </c>
      <c r="K563" s="7" t="s">
        <v>1771</v>
      </c>
      <c r="L563" s="8">
        <v>37596</v>
      </c>
      <c r="M563" s="8"/>
      <c r="N563" s="7">
        <v>21</v>
      </c>
      <c r="O563" s="7" t="str">
        <f t="shared" si="33"/>
        <v/>
      </c>
      <c r="P563" s="7">
        <f t="shared" si="34"/>
        <v>1</v>
      </c>
      <c r="Q563" s="9">
        <v>747368</v>
      </c>
      <c r="R563" s="9">
        <f t="shared" si="35"/>
        <v>747368</v>
      </c>
    </row>
    <row r="564" spans="2:18" ht="16.8" x14ac:dyDescent="0.3">
      <c r="B564" s="7" t="s">
        <v>733</v>
      </c>
      <c r="C564" s="7" t="s">
        <v>1456</v>
      </c>
      <c r="D564" s="7" t="s">
        <v>867</v>
      </c>
      <c r="E564" s="8">
        <v>33083</v>
      </c>
      <c r="F564" s="7">
        <v>31</v>
      </c>
      <c r="G564" s="7" t="s">
        <v>855</v>
      </c>
      <c r="H564" s="7">
        <f t="shared" si="32"/>
        <v>1</v>
      </c>
      <c r="I564" s="7" t="s">
        <v>856</v>
      </c>
      <c r="J564" s="7" t="s">
        <v>876</v>
      </c>
      <c r="K564" s="7" t="s">
        <v>1771</v>
      </c>
      <c r="L564" s="8">
        <v>40052</v>
      </c>
      <c r="M564" s="8"/>
      <c r="N564" s="7">
        <v>14</v>
      </c>
      <c r="O564" s="7" t="str">
        <f t="shared" si="33"/>
        <v/>
      </c>
      <c r="P564" s="7">
        <f t="shared" si="34"/>
        <v>1</v>
      </c>
      <c r="Q564" s="9">
        <v>516071</v>
      </c>
      <c r="R564" s="9">
        <f t="shared" si="35"/>
        <v>516071</v>
      </c>
    </row>
    <row r="565" spans="2:18" ht="16.8" x14ac:dyDescent="0.3">
      <c r="B565" s="7" t="s">
        <v>739</v>
      </c>
      <c r="C565" s="7" t="s">
        <v>1457</v>
      </c>
      <c r="D565" s="7" t="s">
        <v>851</v>
      </c>
      <c r="E565" s="8">
        <v>32804</v>
      </c>
      <c r="F565" s="7">
        <v>32</v>
      </c>
      <c r="G565" s="7" t="s">
        <v>854</v>
      </c>
      <c r="H565" s="7">
        <f t="shared" si="32"/>
        <v>1</v>
      </c>
      <c r="I565" s="7" t="s">
        <v>897</v>
      </c>
      <c r="J565" s="7" t="s">
        <v>871</v>
      </c>
      <c r="K565" s="7" t="s">
        <v>1771</v>
      </c>
      <c r="L565" s="8">
        <v>41851</v>
      </c>
      <c r="M565" s="8"/>
      <c r="N565" s="7">
        <v>9</v>
      </c>
      <c r="O565" s="7" t="str">
        <f t="shared" si="33"/>
        <v/>
      </c>
      <c r="P565" s="7">
        <f t="shared" si="34"/>
        <v>1</v>
      </c>
      <c r="Q565" s="9">
        <v>884434</v>
      </c>
      <c r="R565" s="9">
        <f t="shared" si="35"/>
        <v>884434</v>
      </c>
    </row>
    <row r="566" spans="2:18" ht="16.8" x14ac:dyDescent="0.3">
      <c r="B566" s="7" t="s">
        <v>742</v>
      </c>
      <c r="C566" s="7" t="s">
        <v>1458</v>
      </c>
      <c r="D566" s="7" t="s">
        <v>870</v>
      </c>
      <c r="E566" s="8">
        <v>30029</v>
      </c>
      <c r="F566" s="7">
        <v>39</v>
      </c>
      <c r="G566" s="7" t="s">
        <v>854</v>
      </c>
      <c r="H566" s="7">
        <f t="shared" si="32"/>
        <v>1</v>
      </c>
      <c r="I566" s="7" t="s">
        <v>897</v>
      </c>
      <c r="J566" s="7" t="s">
        <v>874</v>
      </c>
      <c r="K566" s="7" t="s">
        <v>1771</v>
      </c>
      <c r="L566" s="8">
        <v>42390</v>
      </c>
      <c r="M566" s="8"/>
      <c r="N566" s="7">
        <v>7</v>
      </c>
      <c r="O566" s="7" t="str">
        <f t="shared" si="33"/>
        <v/>
      </c>
      <c r="P566" s="7">
        <f t="shared" si="34"/>
        <v>1</v>
      </c>
      <c r="Q566" s="9">
        <v>586374</v>
      </c>
      <c r="R566" s="9">
        <f t="shared" si="35"/>
        <v>586374</v>
      </c>
    </row>
    <row r="567" spans="2:18" ht="16.8" x14ac:dyDescent="0.3">
      <c r="B567" s="7" t="s">
        <v>749</v>
      </c>
      <c r="C567" s="7" t="s">
        <v>1459</v>
      </c>
      <c r="D567" s="7" t="s">
        <v>867</v>
      </c>
      <c r="E567" s="8">
        <v>31513</v>
      </c>
      <c r="F567" s="7">
        <v>35</v>
      </c>
      <c r="G567" s="7" t="s">
        <v>855</v>
      </c>
      <c r="H567" s="7">
        <f t="shared" si="32"/>
        <v>1</v>
      </c>
      <c r="I567" s="7" t="s">
        <v>897</v>
      </c>
      <c r="J567" s="7" t="s">
        <v>876</v>
      </c>
      <c r="K567" s="7" t="s">
        <v>1771</v>
      </c>
      <c r="L567" s="8">
        <v>42800</v>
      </c>
      <c r="M567" s="8"/>
      <c r="N567" s="7">
        <v>6</v>
      </c>
      <c r="O567" s="7" t="str">
        <f t="shared" si="33"/>
        <v/>
      </c>
      <c r="P567" s="7">
        <f t="shared" si="34"/>
        <v>1</v>
      </c>
      <c r="Q567" s="9">
        <v>516071</v>
      </c>
      <c r="R567" s="9">
        <f t="shared" si="35"/>
        <v>516071</v>
      </c>
    </row>
    <row r="568" spans="2:18" ht="16.8" x14ac:dyDescent="0.3">
      <c r="B568" s="7" t="s">
        <v>750</v>
      </c>
      <c r="C568" s="7" t="s">
        <v>1460</v>
      </c>
      <c r="D568" s="7" t="s">
        <v>866</v>
      </c>
      <c r="E568" s="8">
        <v>35967</v>
      </c>
      <c r="F568" s="7">
        <v>23</v>
      </c>
      <c r="G568" s="7" t="s">
        <v>855</v>
      </c>
      <c r="H568" s="7" t="str">
        <f t="shared" si="32"/>
        <v/>
      </c>
      <c r="I568" s="7" t="s">
        <v>897</v>
      </c>
      <c r="J568" s="7" t="s">
        <v>871</v>
      </c>
      <c r="K568" s="7" t="s">
        <v>1771</v>
      </c>
      <c r="L568" s="8">
        <v>41640</v>
      </c>
      <c r="M568" s="8">
        <v>42563</v>
      </c>
      <c r="N568" s="7">
        <v>2</v>
      </c>
      <c r="O568" s="7">
        <f t="shared" si="33"/>
        <v>1</v>
      </c>
      <c r="P568" s="7" t="str">
        <f t="shared" si="34"/>
        <v/>
      </c>
      <c r="Q568" s="9">
        <v>568377</v>
      </c>
      <c r="R568" s="9">
        <f t="shared" si="35"/>
        <v>0</v>
      </c>
    </row>
    <row r="569" spans="2:18" ht="16.8" x14ac:dyDescent="0.3">
      <c r="B569" s="7" t="s">
        <v>752</v>
      </c>
      <c r="C569" s="7" t="s">
        <v>1461</v>
      </c>
      <c r="D569" s="7" t="s">
        <v>863</v>
      </c>
      <c r="E569" s="8">
        <v>30983</v>
      </c>
      <c r="F569" s="7">
        <v>37</v>
      </c>
      <c r="G569" s="7" t="s">
        <v>855</v>
      </c>
      <c r="H569" s="7" t="str">
        <f t="shared" si="32"/>
        <v/>
      </c>
      <c r="I569" s="7" t="s">
        <v>856</v>
      </c>
      <c r="J569" s="7" t="s">
        <v>873</v>
      </c>
      <c r="K569" s="7" t="s">
        <v>1771</v>
      </c>
      <c r="L569" s="8">
        <v>39307</v>
      </c>
      <c r="M569" s="8">
        <v>40221</v>
      </c>
      <c r="N569" s="7">
        <v>3</v>
      </c>
      <c r="O569" s="7">
        <f t="shared" si="33"/>
        <v>1</v>
      </c>
      <c r="P569" s="7" t="str">
        <f t="shared" si="34"/>
        <v/>
      </c>
      <c r="Q569" s="9">
        <v>755713</v>
      </c>
      <c r="R569" s="9">
        <f t="shared" si="35"/>
        <v>0</v>
      </c>
    </row>
    <row r="570" spans="2:18" ht="16.8" x14ac:dyDescent="0.3">
      <c r="B570" s="7" t="s">
        <v>754</v>
      </c>
      <c r="C570" s="7" t="s">
        <v>1462</v>
      </c>
      <c r="D570" s="7" t="s">
        <v>863</v>
      </c>
      <c r="E570" s="8">
        <v>33946</v>
      </c>
      <c r="F570" s="7">
        <v>28</v>
      </c>
      <c r="G570" s="7" t="s">
        <v>855</v>
      </c>
      <c r="H570" s="7" t="str">
        <f t="shared" si="32"/>
        <v/>
      </c>
      <c r="I570" s="7" t="s">
        <v>897</v>
      </c>
      <c r="J570" s="7" t="s">
        <v>873</v>
      </c>
      <c r="K570" s="7" t="s">
        <v>1771</v>
      </c>
      <c r="L570" s="8">
        <v>39564</v>
      </c>
      <c r="M570" s="8">
        <v>40499</v>
      </c>
      <c r="N570" s="7">
        <v>2</v>
      </c>
      <c r="O570" s="7">
        <f t="shared" si="33"/>
        <v>1</v>
      </c>
      <c r="P570" s="7" t="str">
        <f t="shared" si="34"/>
        <v/>
      </c>
      <c r="Q570" s="9">
        <v>755713</v>
      </c>
      <c r="R570" s="9">
        <f t="shared" si="35"/>
        <v>0</v>
      </c>
    </row>
    <row r="571" spans="2:18" ht="16.8" x14ac:dyDescent="0.3">
      <c r="B571" s="7" t="s">
        <v>756</v>
      </c>
      <c r="C571" s="7" t="s">
        <v>1463</v>
      </c>
      <c r="D571" s="7" t="s">
        <v>867</v>
      </c>
      <c r="E571" s="8">
        <v>31700</v>
      </c>
      <c r="F571" s="7">
        <v>35</v>
      </c>
      <c r="G571" s="7" t="s">
        <v>855</v>
      </c>
      <c r="H571" s="7">
        <f t="shared" si="32"/>
        <v>1</v>
      </c>
      <c r="I571" s="7" t="s">
        <v>858</v>
      </c>
      <c r="J571" s="7" t="s">
        <v>876</v>
      </c>
      <c r="K571" s="7" t="s">
        <v>1771</v>
      </c>
      <c r="L571" s="8">
        <v>41010</v>
      </c>
      <c r="M571" s="8"/>
      <c r="N571" s="7">
        <v>11</v>
      </c>
      <c r="O571" s="7" t="str">
        <f t="shared" si="33"/>
        <v/>
      </c>
      <c r="P571" s="7">
        <f t="shared" si="34"/>
        <v>1</v>
      </c>
      <c r="Q571" s="9">
        <v>516071</v>
      </c>
      <c r="R571" s="9">
        <f t="shared" si="35"/>
        <v>516071</v>
      </c>
    </row>
    <row r="572" spans="2:18" ht="16.8" x14ac:dyDescent="0.3">
      <c r="B572" s="7" t="s">
        <v>786</v>
      </c>
      <c r="C572" s="7" t="s">
        <v>1464</v>
      </c>
      <c r="D572" s="7" t="s">
        <v>870</v>
      </c>
      <c r="E572" s="8">
        <v>30815</v>
      </c>
      <c r="F572" s="7">
        <v>37</v>
      </c>
      <c r="G572" s="7" t="s">
        <v>854</v>
      </c>
      <c r="H572" s="7">
        <f t="shared" si="32"/>
        <v>1</v>
      </c>
      <c r="I572" s="7" t="s">
        <v>897</v>
      </c>
      <c r="J572" s="7" t="s">
        <v>874</v>
      </c>
      <c r="K572" s="7" t="s">
        <v>1771</v>
      </c>
      <c r="L572" s="8">
        <v>41388</v>
      </c>
      <c r="M572" s="8"/>
      <c r="N572" s="7">
        <v>10</v>
      </c>
      <c r="O572" s="7" t="str">
        <f t="shared" si="33"/>
        <v/>
      </c>
      <c r="P572" s="7">
        <f t="shared" si="34"/>
        <v>1</v>
      </c>
      <c r="Q572" s="9">
        <v>586374</v>
      </c>
      <c r="R572" s="9">
        <f t="shared" si="35"/>
        <v>586374</v>
      </c>
    </row>
    <row r="573" spans="2:18" ht="16.8" x14ac:dyDescent="0.3">
      <c r="B573" s="7" t="s">
        <v>789</v>
      </c>
      <c r="C573" s="7" t="s">
        <v>1465</v>
      </c>
      <c r="D573" s="7" t="s">
        <v>866</v>
      </c>
      <c r="E573" s="8">
        <v>34966</v>
      </c>
      <c r="F573" s="7">
        <v>26</v>
      </c>
      <c r="G573" s="7" t="s">
        <v>855</v>
      </c>
      <c r="H573" s="7">
        <f t="shared" si="32"/>
        <v>1</v>
      </c>
      <c r="I573" s="7" t="s">
        <v>857</v>
      </c>
      <c r="J573" s="7" t="s">
        <v>871</v>
      </c>
      <c r="K573" s="7" t="s">
        <v>1771</v>
      </c>
      <c r="L573" s="8">
        <v>43025</v>
      </c>
      <c r="M573" s="8"/>
      <c r="N573" s="7">
        <v>6</v>
      </c>
      <c r="O573" s="7" t="str">
        <f t="shared" si="33"/>
        <v/>
      </c>
      <c r="P573" s="7">
        <f t="shared" si="34"/>
        <v>1</v>
      </c>
      <c r="Q573" s="9">
        <v>568377</v>
      </c>
      <c r="R573" s="9">
        <f t="shared" si="35"/>
        <v>568377</v>
      </c>
    </row>
    <row r="574" spans="2:18" ht="16.8" x14ac:dyDescent="0.3">
      <c r="B574" s="7" t="s">
        <v>796</v>
      </c>
      <c r="C574" s="7" t="s">
        <v>1466</v>
      </c>
      <c r="D574" s="7" t="s">
        <v>860</v>
      </c>
      <c r="E574" s="8">
        <v>31031</v>
      </c>
      <c r="F574" s="7">
        <v>36</v>
      </c>
      <c r="G574" s="7" t="s">
        <v>855</v>
      </c>
      <c r="H574" s="7">
        <f t="shared" si="32"/>
        <v>1</v>
      </c>
      <c r="I574" s="7" t="s">
        <v>856</v>
      </c>
      <c r="J574" s="7" t="s">
        <v>875</v>
      </c>
      <c r="K574" s="7" t="s">
        <v>1771</v>
      </c>
      <c r="L574" s="8">
        <v>41712</v>
      </c>
      <c r="M574" s="8"/>
      <c r="N574" s="7">
        <v>9</v>
      </c>
      <c r="O574" s="7" t="str">
        <f t="shared" si="33"/>
        <v/>
      </c>
      <c r="P574" s="7">
        <f t="shared" si="34"/>
        <v>1</v>
      </c>
      <c r="Q574" s="9">
        <v>878659</v>
      </c>
      <c r="R574" s="9">
        <f t="shared" si="35"/>
        <v>878659</v>
      </c>
    </row>
    <row r="575" spans="2:18" ht="16.8" x14ac:dyDescent="0.3">
      <c r="B575" s="7" t="s">
        <v>805</v>
      </c>
      <c r="C575" s="7" t="s">
        <v>1467</v>
      </c>
      <c r="D575" s="7" t="s">
        <v>850</v>
      </c>
      <c r="E575" s="8">
        <v>30070</v>
      </c>
      <c r="F575" s="7">
        <v>39</v>
      </c>
      <c r="G575" s="7" t="s">
        <v>854</v>
      </c>
      <c r="H575" s="7">
        <f t="shared" si="32"/>
        <v>1</v>
      </c>
      <c r="I575" s="7" t="s">
        <v>858</v>
      </c>
      <c r="J575" s="7" t="s">
        <v>872</v>
      </c>
      <c r="K575" s="7" t="s">
        <v>1771</v>
      </c>
      <c r="L575" s="8">
        <v>42240</v>
      </c>
      <c r="M575" s="8"/>
      <c r="N575" s="7">
        <v>8</v>
      </c>
      <c r="O575" s="7" t="str">
        <f t="shared" si="33"/>
        <v/>
      </c>
      <c r="P575" s="7">
        <f t="shared" si="34"/>
        <v>1</v>
      </c>
      <c r="Q575" s="9">
        <v>625187</v>
      </c>
      <c r="R575" s="9">
        <f t="shared" si="35"/>
        <v>625187</v>
      </c>
    </row>
    <row r="576" spans="2:18" ht="16.8" x14ac:dyDescent="0.3">
      <c r="B576" s="7" t="s">
        <v>806</v>
      </c>
      <c r="C576" s="7" t="s">
        <v>1468</v>
      </c>
      <c r="D576" s="7" t="s">
        <v>852</v>
      </c>
      <c r="E576" s="8">
        <v>30593</v>
      </c>
      <c r="F576" s="7">
        <v>38</v>
      </c>
      <c r="G576" s="7" t="s">
        <v>854</v>
      </c>
      <c r="H576" s="7">
        <f t="shared" si="32"/>
        <v>1</v>
      </c>
      <c r="I576" s="7" t="s">
        <v>856</v>
      </c>
      <c r="J576" s="7" t="s">
        <v>876</v>
      </c>
      <c r="K576" s="7" t="s">
        <v>1771</v>
      </c>
      <c r="L576" s="8">
        <v>36676</v>
      </c>
      <c r="M576" s="8"/>
      <c r="N576" s="7">
        <v>23</v>
      </c>
      <c r="O576" s="7" t="str">
        <f t="shared" si="33"/>
        <v/>
      </c>
      <c r="P576" s="7">
        <f t="shared" si="34"/>
        <v>1</v>
      </c>
      <c r="Q576" s="9">
        <v>780333</v>
      </c>
      <c r="R576" s="9">
        <f t="shared" si="35"/>
        <v>780333</v>
      </c>
    </row>
    <row r="577" spans="2:18" ht="16.8" x14ac:dyDescent="0.3">
      <c r="B577" s="7" t="s">
        <v>807</v>
      </c>
      <c r="C577" s="7" t="s">
        <v>1469</v>
      </c>
      <c r="D577" s="7" t="s">
        <v>860</v>
      </c>
      <c r="E577" s="8">
        <v>31023</v>
      </c>
      <c r="F577" s="7">
        <v>36</v>
      </c>
      <c r="G577" s="7" t="s">
        <v>855</v>
      </c>
      <c r="H577" s="7">
        <f t="shared" si="32"/>
        <v>1</v>
      </c>
      <c r="I577" s="7" t="s">
        <v>859</v>
      </c>
      <c r="J577" s="7" t="s">
        <v>875</v>
      </c>
      <c r="K577" s="7" t="s">
        <v>1771</v>
      </c>
      <c r="L577" s="8">
        <v>40288</v>
      </c>
      <c r="M577" s="8"/>
      <c r="N577" s="7">
        <v>13</v>
      </c>
      <c r="O577" s="7" t="str">
        <f t="shared" si="33"/>
        <v/>
      </c>
      <c r="P577" s="7">
        <f t="shared" si="34"/>
        <v>1</v>
      </c>
      <c r="Q577" s="9">
        <v>878659</v>
      </c>
      <c r="R577" s="9">
        <f t="shared" si="35"/>
        <v>878659</v>
      </c>
    </row>
    <row r="578" spans="2:18" ht="16.8" x14ac:dyDescent="0.3">
      <c r="B578" s="7" t="s">
        <v>810</v>
      </c>
      <c r="C578" s="7" t="s">
        <v>1470</v>
      </c>
      <c r="D578" s="7" t="s">
        <v>851</v>
      </c>
      <c r="E578" s="8">
        <v>32647</v>
      </c>
      <c r="F578" s="7">
        <v>32</v>
      </c>
      <c r="G578" s="7" t="s">
        <v>855</v>
      </c>
      <c r="H578" s="7">
        <f t="shared" si="32"/>
        <v>1</v>
      </c>
      <c r="I578" s="7" t="s">
        <v>856</v>
      </c>
      <c r="J578" s="7" t="s">
        <v>871</v>
      </c>
      <c r="K578" s="7" t="s">
        <v>1771</v>
      </c>
      <c r="L578" s="8">
        <v>42107</v>
      </c>
      <c r="M578" s="8"/>
      <c r="N578" s="7">
        <v>8</v>
      </c>
      <c r="O578" s="7" t="str">
        <f t="shared" si="33"/>
        <v/>
      </c>
      <c r="P578" s="7">
        <f t="shared" si="34"/>
        <v>1</v>
      </c>
      <c r="Q578" s="9">
        <v>884434</v>
      </c>
      <c r="R578" s="9">
        <f t="shared" si="35"/>
        <v>884434</v>
      </c>
    </row>
    <row r="579" spans="2:18" ht="16.8" x14ac:dyDescent="0.3">
      <c r="B579" s="7" t="s">
        <v>814</v>
      </c>
      <c r="C579" s="7" t="s">
        <v>1471</v>
      </c>
      <c r="D579" s="7" t="s">
        <v>860</v>
      </c>
      <c r="E579" s="8">
        <v>35028</v>
      </c>
      <c r="F579" s="7">
        <v>25</v>
      </c>
      <c r="G579" s="7" t="s">
        <v>854</v>
      </c>
      <c r="H579" s="7">
        <f t="shared" si="32"/>
        <v>1</v>
      </c>
      <c r="I579" s="7" t="s">
        <v>856</v>
      </c>
      <c r="J579" s="7" t="s">
        <v>875</v>
      </c>
      <c r="K579" s="7" t="s">
        <v>1771</v>
      </c>
      <c r="L579" s="8">
        <v>37701</v>
      </c>
      <c r="M579" s="8"/>
      <c r="N579" s="7">
        <v>20</v>
      </c>
      <c r="O579" s="7" t="str">
        <f t="shared" si="33"/>
        <v/>
      </c>
      <c r="P579" s="7">
        <f t="shared" si="34"/>
        <v>1</v>
      </c>
      <c r="Q579" s="9">
        <v>878659</v>
      </c>
      <c r="R579" s="9">
        <f t="shared" si="35"/>
        <v>878659</v>
      </c>
    </row>
    <row r="580" spans="2:18" ht="16.8" x14ac:dyDescent="0.3">
      <c r="B580" s="7" t="s">
        <v>815</v>
      </c>
      <c r="C580" s="7" t="s">
        <v>1472</v>
      </c>
      <c r="D580" s="7" t="s">
        <v>852</v>
      </c>
      <c r="E580" s="8">
        <v>33599</v>
      </c>
      <c r="F580" s="7">
        <v>29</v>
      </c>
      <c r="G580" s="7" t="s">
        <v>854</v>
      </c>
      <c r="H580" s="7">
        <f t="shared" si="32"/>
        <v>1</v>
      </c>
      <c r="I580" s="7" t="s">
        <v>858</v>
      </c>
      <c r="J580" s="7" t="s">
        <v>876</v>
      </c>
      <c r="K580" s="7" t="s">
        <v>1771</v>
      </c>
      <c r="L580" s="8">
        <v>39895</v>
      </c>
      <c r="M580" s="8"/>
      <c r="N580" s="7">
        <v>14</v>
      </c>
      <c r="O580" s="7" t="str">
        <f t="shared" si="33"/>
        <v/>
      </c>
      <c r="P580" s="7">
        <f t="shared" si="34"/>
        <v>1</v>
      </c>
      <c r="Q580" s="9">
        <v>780333</v>
      </c>
      <c r="R580" s="9">
        <f t="shared" si="35"/>
        <v>780333</v>
      </c>
    </row>
    <row r="581" spans="2:18" ht="16.8" x14ac:dyDescent="0.3">
      <c r="B581" s="7" t="s">
        <v>817</v>
      </c>
      <c r="C581" s="7" t="s">
        <v>1473</v>
      </c>
      <c r="D581" s="7" t="s">
        <v>866</v>
      </c>
      <c r="E581" s="8">
        <v>33562</v>
      </c>
      <c r="F581" s="7">
        <v>29</v>
      </c>
      <c r="G581" s="7" t="s">
        <v>855</v>
      </c>
      <c r="H581" s="7">
        <f t="shared" si="32"/>
        <v>1</v>
      </c>
      <c r="I581" s="7" t="s">
        <v>856</v>
      </c>
      <c r="J581" s="7" t="s">
        <v>871</v>
      </c>
      <c r="K581" s="7" t="s">
        <v>1771</v>
      </c>
      <c r="L581" s="8">
        <v>37202</v>
      </c>
      <c r="M581" s="8"/>
      <c r="N581" s="7">
        <v>22</v>
      </c>
      <c r="O581" s="7" t="str">
        <f t="shared" si="33"/>
        <v/>
      </c>
      <c r="P581" s="7">
        <f t="shared" si="34"/>
        <v>1</v>
      </c>
      <c r="Q581" s="9">
        <v>568377</v>
      </c>
      <c r="R581" s="9">
        <f t="shared" si="35"/>
        <v>568377</v>
      </c>
    </row>
    <row r="582" spans="2:18" ht="16.8" x14ac:dyDescent="0.3">
      <c r="B582" s="7" t="s">
        <v>819</v>
      </c>
      <c r="C582" s="7" t="s">
        <v>1474</v>
      </c>
      <c r="D582" s="7" t="s">
        <v>867</v>
      </c>
      <c r="E582" s="8">
        <v>31178</v>
      </c>
      <c r="F582" s="7">
        <v>36</v>
      </c>
      <c r="G582" s="7" t="s">
        <v>855</v>
      </c>
      <c r="H582" s="7">
        <f t="shared" si="32"/>
        <v>1</v>
      </c>
      <c r="I582" s="7" t="s">
        <v>856</v>
      </c>
      <c r="J582" s="7" t="s">
        <v>876</v>
      </c>
      <c r="K582" s="7" t="s">
        <v>1771</v>
      </c>
      <c r="L582" s="8">
        <v>39489</v>
      </c>
      <c r="M582" s="8"/>
      <c r="N582" s="7">
        <v>15</v>
      </c>
      <c r="O582" s="7" t="str">
        <f t="shared" si="33"/>
        <v/>
      </c>
      <c r="P582" s="7">
        <f t="shared" si="34"/>
        <v>1</v>
      </c>
      <c r="Q582" s="9">
        <v>516071</v>
      </c>
      <c r="R582" s="9">
        <f t="shared" si="35"/>
        <v>516071</v>
      </c>
    </row>
    <row r="583" spans="2:18" ht="16.8" x14ac:dyDescent="0.3">
      <c r="B583" s="7" t="s">
        <v>831</v>
      </c>
      <c r="C583" s="7" t="s">
        <v>1475</v>
      </c>
      <c r="D583" s="7" t="s">
        <v>860</v>
      </c>
      <c r="E583" s="8">
        <v>35548</v>
      </c>
      <c r="F583" s="7">
        <v>24</v>
      </c>
      <c r="G583" s="7" t="s">
        <v>854</v>
      </c>
      <c r="H583" s="7">
        <f t="shared" si="32"/>
        <v>1</v>
      </c>
      <c r="I583" s="7" t="s">
        <v>856</v>
      </c>
      <c r="J583" s="7" t="s">
        <v>875</v>
      </c>
      <c r="K583" s="7" t="s">
        <v>1771</v>
      </c>
      <c r="L583" s="8">
        <v>40111</v>
      </c>
      <c r="M583" s="8"/>
      <c r="N583" s="7">
        <v>14</v>
      </c>
      <c r="O583" s="7" t="str">
        <f t="shared" si="33"/>
        <v/>
      </c>
      <c r="P583" s="7">
        <f t="shared" si="34"/>
        <v>1</v>
      </c>
      <c r="Q583" s="9">
        <v>878659</v>
      </c>
      <c r="R583" s="9">
        <f t="shared" si="35"/>
        <v>878659</v>
      </c>
    </row>
    <row r="584" spans="2:18" ht="16.8" x14ac:dyDescent="0.3">
      <c r="B584" s="7" t="s">
        <v>834</v>
      </c>
      <c r="C584" s="7" t="s">
        <v>1476</v>
      </c>
      <c r="D584" s="7" t="s">
        <v>852</v>
      </c>
      <c r="E584" s="8">
        <v>35272</v>
      </c>
      <c r="F584" s="7">
        <v>25</v>
      </c>
      <c r="G584" s="7" t="s">
        <v>855</v>
      </c>
      <c r="H584" s="7" t="str">
        <f t="shared" ref="H584:H647" si="36">IF(P584=1,1,"")</f>
        <v/>
      </c>
      <c r="I584" s="7" t="s">
        <v>858</v>
      </c>
      <c r="J584" s="7" t="s">
        <v>876</v>
      </c>
      <c r="K584" s="7" t="s">
        <v>1771</v>
      </c>
      <c r="L584" s="8">
        <v>44218</v>
      </c>
      <c r="M584" s="8">
        <v>45171</v>
      </c>
      <c r="N584" s="7">
        <v>2</v>
      </c>
      <c r="O584" s="7">
        <f t="shared" ref="O584:O647" si="37">IF(M584&gt;0,1,"")</f>
        <v>1</v>
      </c>
      <c r="P584" s="7" t="str">
        <f t="shared" ref="P584:P647" si="38">IF(M584="",1,"")</f>
        <v/>
      </c>
      <c r="Q584" s="9">
        <v>780333</v>
      </c>
      <c r="R584" s="9">
        <f t="shared" ref="R584:R647" si="39">IF(P584=1,Q584,0)</f>
        <v>0</v>
      </c>
    </row>
    <row r="585" spans="2:18" ht="16.8" x14ac:dyDescent="0.3">
      <c r="B585" s="7" t="s">
        <v>845</v>
      </c>
      <c r="C585" s="7" t="s">
        <v>1477</v>
      </c>
      <c r="D585" s="7" t="s">
        <v>865</v>
      </c>
      <c r="E585" s="8">
        <v>34953</v>
      </c>
      <c r="F585" s="7">
        <v>26</v>
      </c>
      <c r="G585" s="7" t="s">
        <v>855</v>
      </c>
      <c r="H585" s="7" t="str">
        <f t="shared" si="36"/>
        <v/>
      </c>
      <c r="I585" s="7" t="s">
        <v>858</v>
      </c>
      <c r="J585" s="7" t="s">
        <v>874</v>
      </c>
      <c r="K585" s="7" t="s">
        <v>1771</v>
      </c>
      <c r="L585" s="8">
        <v>38582</v>
      </c>
      <c r="M585" s="8">
        <v>39465</v>
      </c>
      <c r="N585" s="7">
        <v>3</v>
      </c>
      <c r="O585" s="7">
        <f t="shared" si="37"/>
        <v>1</v>
      </c>
      <c r="P585" s="7" t="str">
        <f t="shared" si="38"/>
        <v/>
      </c>
      <c r="Q585" s="9">
        <v>747368</v>
      </c>
      <c r="R585" s="9">
        <f t="shared" si="39"/>
        <v>0</v>
      </c>
    </row>
    <row r="586" spans="2:18" ht="16.8" x14ac:dyDescent="0.3">
      <c r="B586" s="7" t="s">
        <v>2</v>
      </c>
      <c r="C586" s="7" t="s">
        <v>1478</v>
      </c>
      <c r="D586" s="7" t="s">
        <v>847</v>
      </c>
      <c r="E586" s="8">
        <v>35681</v>
      </c>
      <c r="F586" s="7">
        <v>24</v>
      </c>
      <c r="G586" s="7" t="s">
        <v>855</v>
      </c>
      <c r="H586" s="7" t="str">
        <f t="shared" si="36"/>
        <v/>
      </c>
      <c r="I586" s="7" t="s">
        <v>897</v>
      </c>
      <c r="J586" s="7" t="s">
        <v>871</v>
      </c>
      <c r="K586" s="7" t="s">
        <v>1772</v>
      </c>
      <c r="L586" s="8">
        <v>38618</v>
      </c>
      <c r="M586" s="8">
        <v>39563</v>
      </c>
      <c r="N586" s="7">
        <v>3</v>
      </c>
      <c r="O586" s="7">
        <f t="shared" si="37"/>
        <v>1</v>
      </c>
      <c r="P586" s="7" t="str">
        <f t="shared" si="38"/>
        <v/>
      </c>
      <c r="Q586" s="9">
        <v>3208522</v>
      </c>
      <c r="R586" s="9">
        <f t="shared" si="39"/>
        <v>0</v>
      </c>
    </row>
    <row r="587" spans="2:18" ht="16.8" x14ac:dyDescent="0.3">
      <c r="B587" s="7" t="s">
        <v>8</v>
      </c>
      <c r="C587" s="7" t="s">
        <v>1479</v>
      </c>
      <c r="D587" s="7" t="s">
        <v>848</v>
      </c>
      <c r="E587" s="8">
        <v>36662</v>
      </c>
      <c r="F587" s="7">
        <v>21</v>
      </c>
      <c r="G587" s="7" t="s">
        <v>854</v>
      </c>
      <c r="H587" s="7">
        <f t="shared" si="36"/>
        <v>1</v>
      </c>
      <c r="I587" s="7" t="s">
        <v>897</v>
      </c>
      <c r="J587" s="7" t="s">
        <v>872</v>
      </c>
      <c r="K587" s="7" t="s">
        <v>1772</v>
      </c>
      <c r="L587" s="8">
        <v>38069</v>
      </c>
      <c r="M587" s="8"/>
      <c r="N587" s="7">
        <v>19</v>
      </c>
      <c r="O587" s="7" t="str">
        <f t="shared" si="37"/>
        <v/>
      </c>
      <c r="P587" s="7">
        <f t="shared" si="38"/>
        <v>1</v>
      </c>
      <c r="Q587" s="9">
        <v>4972329</v>
      </c>
      <c r="R587" s="9">
        <f t="shared" si="39"/>
        <v>4972329</v>
      </c>
    </row>
    <row r="588" spans="2:18" ht="16.8" x14ac:dyDescent="0.3">
      <c r="B588" s="7" t="s">
        <v>14</v>
      </c>
      <c r="C588" s="7" t="s">
        <v>1480</v>
      </c>
      <c r="D588" s="7" t="s">
        <v>853</v>
      </c>
      <c r="E588" s="8">
        <v>35974</v>
      </c>
      <c r="F588" s="7">
        <v>23</v>
      </c>
      <c r="G588" s="7" t="s">
        <v>854</v>
      </c>
      <c r="H588" s="7">
        <f t="shared" si="36"/>
        <v>1</v>
      </c>
      <c r="I588" s="7" t="s">
        <v>858</v>
      </c>
      <c r="J588" s="7" t="s">
        <v>876</v>
      </c>
      <c r="K588" s="7" t="s">
        <v>1772</v>
      </c>
      <c r="L588" s="8">
        <v>37657</v>
      </c>
      <c r="M588" s="8"/>
      <c r="N588" s="7">
        <v>20</v>
      </c>
      <c r="O588" s="7" t="str">
        <f t="shared" si="37"/>
        <v/>
      </c>
      <c r="P588" s="7">
        <f t="shared" si="38"/>
        <v>1</v>
      </c>
      <c r="Q588" s="9">
        <v>2383464</v>
      </c>
      <c r="R588" s="9">
        <f t="shared" si="39"/>
        <v>2383464</v>
      </c>
    </row>
    <row r="589" spans="2:18" ht="16.8" x14ac:dyDescent="0.3">
      <c r="B589" s="7" t="s">
        <v>20</v>
      </c>
      <c r="C589" s="7" t="s">
        <v>1481</v>
      </c>
      <c r="D589" s="7" t="s">
        <v>861</v>
      </c>
      <c r="E589" s="8">
        <v>29956</v>
      </c>
      <c r="F589" s="7">
        <v>39</v>
      </c>
      <c r="G589" s="7" t="s">
        <v>854</v>
      </c>
      <c r="H589" s="7">
        <f t="shared" si="36"/>
        <v>1</v>
      </c>
      <c r="I589" s="7" t="s">
        <v>859</v>
      </c>
      <c r="J589" s="7" t="s">
        <v>875</v>
      </c>
      <c r="K589" s="7" t="s">
        <v>1772</v>
      </c>
      <c r="L589" s="8">
        <v>39030</v>
      </c>
      <c r="M589" s="8"/>
      <c r="N589" s="7">
        <v>17</v>
      </c>
      <c r="O589" s="7" t="str">
        <f t="shared" si="37"/>
        <v/>
      </c>
      <c r="P589" s="7">
        <f t="shared" si="38"/>
        <v>1</v>
      </c>
      <c r="Q589" s="9">
        <v>1436791</v>
      </c>
      <c r="R589" s="9">
        <f t="shared" si="39"/>
        <v>1436791</v>
      </c>
    </row>
    <row r="590" spans="2:18" ht="16.8" x14ac:dyDescent="0.3">
      <c r="B590" s="7" t="s">
        <v>31</v>
      </c>
      <c r="C590" s="7" t="s">
        <v>1482</v>
      </c>
      <c r="D590" s="7" t="s">
        <v>862</v>
      </c>
      <c r="E590" s="8">
        <v>30681</v>
      </c>
      <c r="F590" s="7">
        <v>37</v>
      </c>
      <c r="G590" s="7" t="s">
        <v>854</v>
      </c>
      <c r="H590" s="7">
        <f t="shared" si="36"/>
        <v>1</v>
      </c>
      <c r="I590" s="7" t="s">
        <v>897</v>
      </c>
      <c r="J590" s="7" t="s">
        <v>873</v>
      </c>
      <c r="K590" s="7" t="s">
        <v>1772</v>
      </c>
      <c r="L590" s="8">
        <v>43422</v>
      </c>
      <c r="M590" s="8"/>
      <c r="N590" s="7">
        <v>5</v>
      </c>
      <c r="O590" s="7" t="str">
        <f t="shared" si="37"/>
        <v/>
      </c>
      <c r="P590" s="7">
        <f t="shared" si="38"/>
        <v>1</v>
      </c>
      <c r="Q590" s="9">
        <v>3560940</v>
      </c>
      <c r="R590" s="9">
        <f t="shared" si="39"/>
        <v>3560940</v>
      </c>
    </row>
    <row r="591" spans="2:18" ht="16.8" x14ac:dyDescent="0.3">
      <c r="B591" s="7" t="s">
        <v>33</v>
      </c>
      <c r="C591" s="7" t="s">
        <v>1483</v>
      </c>
      <c r="D591" s="7" t="s">
        <v>864</v>
      </c>
      <c r="E591" s="8">
        <v>30095</v>
      </c>
      <c r="F591" s="7">
        <v>39</v>
      </c>
      <c r="G591" s="7" t="s">
        <v>854</v>
      </c>
      <c r="H591" s="7">
        <f t="shared" si="36"/>
        <v>1</v>
      </c>
      <c r="I591" s="7" t="s">
        <v>859</v>
      </c>
      <c r="J591" s="7" t="s">
        <v>874</v>
      </c>
      <c r="K591" s="7" t="s">
        <v>1772</v>
      </c>
      <c r="L591" s="8">
        <v>40623</v>
      </c>
      <c r="M591" s="8"/>
      <c r="N591" s="7">
        <v>12</v>
      </c>
      <c r="O591" s="7" t="str">
        <f t="shared" si="37"/>
        <v/>
      </c>
      <c r="P591" s="7">
        <f t="shared" si="38"/>
        <v>1</v>
      </c>
      <c r="Q591" s="9">
        <v>1885712</v>
      </c>
      <c r="R591" s="9">
        <f t="shared" si="39"/>
        <v>1885712</v>
      </c>
    </row>
    <row r="592" spans="2:18" ht="16.8" x14ac:dyDescent="0.3">
      <c r="B592" s="7" t="s">
        <v>45</v>
      </c>
      <c r="C592" s="7" t="s">
        <v>1484</v>
      </c>
      <c r="D592" s="7" t="s">
        <v>860</v>
      </c>
      <c r="E592" s="8">
        <v>33437</v>
      </c>
      <c r="F592" s="7">
        <v>30</v>
      </c>
      <c r="G592" s="7" t="s">
        <v>854</v>
      </c>
      <c r="H592" s="7">
        <f t="shared" si="36"/>
        <v>1</v>
      </c>
      <c r="I592" s="7" t="s">
        <v>859</v>
      </c>
      <c r="J592" s="7" t="s">
        <v>875</v>
      </c>
      <c r="K592" s="7" t="s">
        <v>1772</v>
      </c>
      <c r="L592" s="8">
        <v>36557</v>
      </c>
      <c r="M592" s="8"/>
      <c r="N592" s="7">
        <v>23</v>
      </c>
      <c r="O592" s="7" t="str">
        <f t="shared" si="37"/>
        <v/>
      </c>
      <c r="P592" s="7">
        <f t="shared" si="38"/>
        <v>1</v>
      </c>
      <c r="Q592" s="9">
        <v>878659</v>
      </c>
      <c r="R592" s="9">
        <f t="shared" si="39"/>
        <v>878659</v>
      </c>
    </row>
    <row r="593" spans="2:18" ht="16.8" x14ac:dyDescent="0.3">
      <c r="B593" s="7" t="s">
        <v>47</v>
      </c>
      <c r="C593" s="7" t="s">
        <v>1485</v>
      </c>
      <c r="D593" s="7" t="s">
        <v>869</v>
      </c>
      <c r="E593" s="8">
        <v>29795</v>
      </c>
      <c r="F593" s="7">
        <v>40</v>
      </c>
      <c r="G593" s="7" t="s">
        <v>854</v>
      </c>
      <c r="H593" s="7">
        <f t="shared" si="36"/>
        <v>1</v>
      </c>
      <c r="I593" s="7" t="s">
        <v>859</v>
      </c>
      <c r="J593" s="7" t="s">
        <v>873</v>
      </c>
      <c r="K593" s="7" t="s">
        <v>1772</v>
      </c>
      <c r="L593" s="8">
        <v>44345</v>
      </c>
      <c r="M593" s="8"/>
      <c r="N593" s="7">
        <v>2</v>
      </c>
      <c r="O593" s="7" t="str">
        <f t="shared" si="37"/>
        <v/>
      </c>
      <c r="P593" s="7">
        <f t="shared" si="38"/>
        <v>1</v>
      </c>
      <c r="Q593" s="9">
        <v>588132</v>
      </c>
      <c r="R593" s="9">
        <f t="shared" si="39"/>
        <v>588132</v>
      </c>
    </row>
    <row r="594" spans="2:18" ht="16.8" x14ac:dyDescent="0.3">
      <c r="B594" s="7" t="s">
        <v>49</v>
      </c>
      <c r="C594" s="7" t="s">
        <v>1486</v>
      </c>
      <c r="D594" s="7" t="s">
        <v>851</v>
      </c>
      <c r="E594" s="8">
        <v>31642</v>
      </c>
      <c r="F594" s="7">
        <v>35</v>
      </c>
      <c r="G594" s="7" t="s">
        <v>855</v>
      </c>
      <c r="H594" s="7">
        <f t="shared" si="36"/>
        <v>1</v>
      </c>
      <c r="I594" s="7" t="s">
        <v>897</v>
      </c>
      <c r="J594" s="7" t="s">
        <v>871</v>
      </c>
      <c r="K594" s="7" t="s">
        <v>1772</v>
      </c>
      <c r="L594" s="8">
        <v>39839</v>
      </c>
      <c r="M594" s="8"/>
      <c r="N594" s="7">
        <v>14</v>
      </c>
      <c r="O594" s="7" t="str">
        <f t="shared" si="37"/>
        <v/>
      </c>
      <c r="P594" s="7">
        <f t="shared" si="38"/>
        <v>1</v>
      </c>
      <c r="Q594" s="9">
        <v>884434</v>
      </c>
      <c r="R594" s="9">
        <f t="shared" si="39"/>
        <v>884434</v>
      </c>
    </row>
    <row r="595" spans="2:18" ht="16.8" x14ac:dyDescent="0.3">
      <c r="B595" s="7" t="s">
        <v>50</v>
      </c>
      <c r="C595" s="7" t="s">
        <v>1487</v>
      </c>
      <c r="D595" s="7" t="s">
        <v>850</v>
      </c>
      <c r="E595" s="8">
        <v>32914</v>
      </c>
      <c r="F595" s="7">
        <v>31</v>
      </c>
      <c r="G595" s="7" t="s">
        <v>854</v>
      </c>
      <c r="H595" s="7">
        <f t="shared" si="36"/>
        <v>1</v>
      </c>
      <c r="I595" s="7" t="s">
        <v>857</v>
      </c>
      <c r="J595" s="7" t="s">
        <v>872</v>
      </c>
      <c r="K595" s="7" t="s">
        <v>1772</v>
      </c>
      <c r="L595" s="8">
        <v>39264</v>
      </c>
      <c r="M595" s="8"/>
      <c r="N595" s="7">
        <v>16</v>
      </c>
      <c r="O595" s="7" t="str">
        <f t="shared" si="37"/>
        <v/>
      </c>
      <c r="P595" s="7">
        <f t="shared" si="38"/>
        <v>1</v>
      </c>
      <c r="Q595" s="9">
        <v>625187</v>
      </c>
      <c r="R595" s="9">
        <f t="shared" si="39"/>
        <v>625187</v>
      </c>
    </row>
    <row r="596" spans="2:18" ht="16.8" x14ac:dyDescent="0.3">
      <c r="B596" s="7" t="s">
        <v>55</v>
      </c>
      <c r="C596" s="7" t="s">
        <v>1488</v>
      </c>
      <c r="D596" s="7" t="s">
        <v>865</v>
      </c>
      <c r="E596" s="8">
        <v>33104</v>
      </c>
      <c r="F596" s="7">
        <v>31</v>
      </c>
      <c r="G596" s="7" t="s">
        <v>855</v>
      </c>
      <c r="H596" s="7" t="str">
        <f t="shared" si="36"/>
        <v/>
      </c>
      <c r="I596" s="7" t="s">
        <v>897</v>
      </c>
      <c r="J596" s="7" t="s">
        <v>874</v>
      </c>
      <c r="K596" s="7" t="s">
        <v>1772</v>
      </c>
      <c r="L596" s="8">
        <v>42995</v>
      </c>
      <c r="M596" s="8">
        <v>43822</v>
      </c>
      <c r="N596" s="7">
        <v>2</v>
      </c>
      <c r="O596" s="7">
        <f t="shared" si="37"/>
        <v>1</v>
      </c>
      <c r="P596" s="7" t="str">
        <f t="shared" si="38"/>
        <v/>
      </c>
      <c r="Q596" s="9">
        <v>747368</v>
      </c>
      <c r="R596" s="9">
        <f t="shared" si="39"/>
        <v>0</v>
      </c>
    </row>
    <row r="597" spans="2:18" ht="16.8" x14ac:dyDescent="0.3">
      <c r="B597" s="7" t="s">
        <v>57</v>
      </c>
      <c r="C597" s="7" t="s">
        <v>1489</v>
      </c>
      <c r="D597" s="7" t="s">
        <v>849</v>
      </c>
      <c r="E597" s="8">
        <v>32015</v>
      </c>
      <c r="F597" s="7">
        <v>34</v>
      </c>
      <c r="G597" s="7" t="s">
        <v>854</v>
      </c>
      <c r="H597" s="7" t="str">
        <f t="shared" si="36"/>
        <v/>
      </c>
      <c r="I597" s="7" t="s">
        <v>856</v>
      </c>
      <c r="J597" s="7" t="s">
        <v>872</v>
      </c>
      <c r="K597" s="7" t="s">
        <v>1772</v>
      </c>
      <c r="L597" s="8">
        <v>37678</v>
      </c>
      <c r="M597" s="8">
        <v>38501</v>
      </c>
      <c r="N597" s="7">
        <v>2</v>
      </c>
      <c r="O597" s="7">
        <f t="shared" si="37"/>
        <v>1</v>
      </c>
      <c r="P597" s="7" t="str">
        <f t="shared" si="38"/>
        <v/>
      </c>
      <c r="Q597" s="9">
        <v>723432</v>
      </c>
      <c r="R597" s="9">
        <f t="shared" si="39"/>
        <v>0</v>
      </c>
    </row>
    <row r="598" spans="2:18" ht="16.8" x14ac:dyDescent="0.3">
      <c r="B598" s="7" t="s">
        <v>62</v>
      </c>
      <c r="C598" s="7" t="s">
        <v>1490</v>
      </c>
      <c r="D598" s="7" t="s">
        <v>869</v>
      </c>
      <c r="E598" s="8">
        <v>35062</v>
      </c>
      <c r="F598" s="7">
        <v>25</v>
      </c>
      <c r="G598" s="7" t="s">
        <v>854</v>
      </c>
      <c r="H598" s="7" t="str">
        <f t="shared" si="36"/>
        <v/>
      </c>
      <c r="I598" s="7" t="s">
        <v>897</v>
      </c>
      <c r="J598" s="7" t="s">
        <v>873</v>
      </c>
      <c r="K598" s="7" t="s">
        <v>1772</v>
      </c>
      <c r="L598" s="8">
        <v>43310</v>
      </c>
      <c r="M598" s="8">
        <v>44288</v>
      </c>
      <c r="N598" s="7">
        <v>3</v>
      </c>
      <c r="O598" s="7">
        <f t="shared" si="37"/>
        <v>1</v>
      </c>
      <c r="P598" s="7" t="str">
        <f t="shared" si="38"/>
        <v/>
      </c>
      <c r="Q598" s="9">
        <v>588132</v>
      </c>
      <c r="R598" s="9">
        <f t="shared" si="39"/>
        <v>0</v>
      </c>
    </row>
    <row r="599" spans="2:18" ht="16.8" x14ac:dyDescent="0.3">
      <c r="B599" s="7" t="s">
        <v>85</v>
      </c>
      <c r="C599" s="7" t="s">
        <v>1491</v>
      </c>
      <c r="D599" s="7" t="s">
        <v>849</v>
      </c>
      <c r="E599" s="8">
        <v>32304</v>
      </c>
      <c r="F599" s="7">
        <v>33</v>
      </c>
      <c r="G599" s="7" t="s">
        <v>855</v>
      </c>
      <c r="H599" s="7">
        <f t="shared" si="36"/>
        <v>1</v>
      </c>
      <c r="I599" s="7" t="s">
        <v>856</v>
      </c>
      <c r="J599" s="7" t="s">
        <v>872</v>
      </c>
      <c r="K599" s="7" t="s">
        <v>1772</v>
      </c>
      <c r="L599" s="8">
        <v>40106</v>
      </c>
      <c r="M599" s="8"/>
      <c r="N599" s="7">
        <v>14</v>
      </c>
      <c r="O599" s="7" t="str">
        <f t="shared" si="37"/>
        <v/>
      </c>
      <c r="P599" s="7">
        <f t="shared" si="38"/>
        <v>1</v>
      </c>
      <c r="Q599" s="9">
        <v>723432</v>
      </c>
      <c r="R599" s="9">
        <f t="shared" si="39"/>
        <v>723432</v>
      </c>
    </row>
    <row r="600" spans="2:18" ht="16.8" x14ac:dyDescent="0.3">
      <c r="B600" s="7" t="s">
        <v>88</v>
      </c>
      <c r="C600" s="7" t="s">
        <v>1492</v>
      </c>
      <c r="D600" s="7" t="s">
        <v>866</v>
      </c>
      <c r="E600" s="8">
        <v>29683</v>
      </c>
      <c r="F600" s="7">
        <v>40</v>
      </c>
      <c r="G600" s="7" t="s">
        <v>854</v>
      </c>
      <c r="H600" s="7">
        <f t="shared" si="36"/>
        <v>1</v>
      </c>
      <c r="I600" s="7" t="s">
        <v>857</v>
      </c>
      <c r="J600" s="7" t="s">
        <v>871</v>
      </c>
      <c r="K600" s="7" t="s">
        <v>1772</v>
      </c>
      <c r="L600" s="8">
        <v>43454</v>
      </c>
      <c r="M600" s="8"/>
      <c r="N600" s="7">
        <v>5</v>
      </c>
      <c r="O600" s="7" t="str">
        <f t="shared" si="37"/>
        <v/>
      </c>
      <c r="P600" s="7">
        <f t="shared" si="38"/>
        <v>1</v>
      </c>
      <c r="Q600" s="9">
        <v>568377</v>
      </c>
      <c r="R600" s="9">
        <f t="shared" si="39"/>
        <v>568377</v>
      </c>
    </row>
    <row r="601" spans="2:18" ht="16.8" x14ac:dyDescent="0.3">
      <c r="B601" s="7" t="s">
        <v>91</v>
      </c>
      <c r="C601" s="7" t="s">
        <v>1493</v>
      </c>
      <c r="D601" s="7" t="s">
        <v>851</v>
      </c>
      <c r="E601" s="8">
        <v>36141</v>
      </c>
      <c r="F601" s="7">
        <v>22</v>
      </c>
      <c r="G601" s="7" t="s">
        <v>855</v>
      </c>
      <c r="H601" s="7">
        <f t="shared" si="36"/>
        <v>1</v>
      </c>
      <c r="I601" s="7" t="s">
        <v>859</v>
      </c>
      <c r="J601" s="7" t="s">
        <v>871</v>
      </c>
      <c r="K601" s="7" t="s">
        <v>1772</v>
      </c>
      <c r="L601" s="8">
        <v>38040</v>
      </c>
      <c r="M601" s="8"/>
      <c r="N601" s="7">
        <v>19</v>
      </c>
      <c r="O601" s="7" t="str">
        <f t="shared" si="37"/>
        <v/>
      </c>
      <c r="P601" s="7">
        <f t="shared" si="38"/>
        <v>1</v>
      </c>
      <c r="Q601" s="9">
        <v>884434</v>
      </c>
      <c r="R601" s="9">
        <f t="shared" si="39"/>
        <v>884434</v>
      </c>
    </row>
    <row r="602" spans="2:18" ht="16.8" x14ac:dyDescent="0.3">
      <c r="B602" s="7" t="s">
        <v>96</v>
      </c>
      <c r="C602" s="7" t="s">
        <v>1494</v>
      </c>
      <c r="D602" s="7" t="s">
        <v>863</v>
      </c>
      <c r="E602" s="8">
        <v>32407</v>
      </c>
      <c r="F602" s="7">
        <v>33</v>
      </c>
      <c r="G602" s="7" t="s">
        <v>855</v>
      </c>
      <c r="H602" s="7">
        <f t="shared" si="36"/>
        <v>1</v>
      </c>
      <c r="I602" s="7" t="s">
        <v>859</v>
      </c>
      <c r="J602" s="7" t="s">
        <v>873</v>
      </c>
      <c r="K602" s="7" t="s">
        <v>1772</v>
      </c>
      <c r="L602" s="8">
        <v>40598</v>
      </c>
      <c r="M602" s="8"/>
      <c r="N602" s="7">
        <v>12</v>
      </c>
      <c r="O602" s="7" t="str">
        <f t="shared" si="37"/>
        <v/>
      </c>
      <c r="P602" s="7">
        <f t="shared" si="38"/>
        <v>1</v>
      </c>
      <c r="Q602" s="9">
        <v>755713</v>
      </c>
      <c r="R602" s="9">
        <f t="shared" si="39"/>
        <v>755713</v>
      </c>
    </row>
    <row r="603" spans="2:18" ht="16.8" x14ac:dyDescent="0.3">
      <c r="B603" s="7" t="s">
        <v>110</v>
      </c>
      <c r="C603" s="7" t="s">
        <v>1495</v>
      </c>
      <c r="D603" s="7" t="s">
        <v>870</v>
      </c>
      <c r="E603" s="8">
        <v>36521</v>
      </c>
      <c r="F603" s="7">
        <v>21</v>
      </c>
      <c r="G603" s="7" t="s">
        <v>855</v>
      </c>
      <c r="H603" s="7">
        <f t="shared" si="36"/>
        <v>1</v>
      </c>
      <c r="I603" s="7" t="s">
        <v>856</v>
      </c>
      <c r="J603" s="7" t="s">
        <v>874</v>
      </c>
      <c r="K603" s="7" t="s">
        <v>1772</v>
      </c>
      <c r="L603" s="8">
        <v>41602</v>
      </c>
      <c r="M603" s="8"/>
      <c r="N603" s="7">
        <v>10</v>
      </c>
      <c r="O603" s="7" t="str">
        <f t="shared" si="37"/>
        <v/>
      </c>
      <c r="P603" s="7">
        <f t="shared" si="38"/>
        <v>1</v>
      </c>
      <c r="Q603" s="9">
        <v>586374</v>
      </c>
      <c r="R603" s="9">
        <f t="shared" si="39"/>
        <v>586374</v>
      </c>
    </row>
    <row r="604" spans="2:18" ht="16.8" x14ac:dyDescent="0.3">
      <c r="B604" s="7" t="s">
        <v>111</v>
      </c>
      <c r="C604" s="7" t="s">
        <v>1496</v>
      </c>
      <c r="D604" s="7" t="s">
        <v>863</v>
      </c>
      <c r="E604" s="8">
        <v>33675</v>
      </c>
      <c r="F604" s="7">
        <v>29</v>
      </c>
      <c r="G604" s="7" t="s">
        <v>854</v>
      </c>
      <c r="H604" s="7">
        <f t="shared" si="36"/>
        <v>1</v>
      </c>
      <c r="I604" s="7" t="s">
        <v>897</v>
      </c>
      <c r="J604" s="7" t="s">
        <v>873</v>
      </c>
      <c r="K604" s="7" t="s">
        <v>1772</v>
      </c>
      <c r="L604" s="8">
        <v>38735</v>
      </c>
      <c r="M604" s="8"/>
      <c r="N604" s="7">
        <v>17</v>
      </c>
      <c r="O604" s="7" t="str">
        <f t="shared" si="37"/>
        <v/>
      </c>
      <c r="P604" s="7">
        <f t="shared" si="38"/>
        <v>1</v>
      </c>
      <c r="Q604" s="9">
        <v>755713</v>
      </c>
      <c r="R604" s="9">
        <f t="shared" si="39"/>
        <v>755713</v>
      </c>
    </row>
    <row r="605" spans="2:18" ht="16.8" x14ac:dyDescent="0.3">
      <c r="B605" s="7" t="s">
        <v>112</v>
      </c>
      <c r="C605" s="7" t="s">
        <v>1497</v>
      </c>
      <c r="D605" s="7" t="s">
        <v>850</v>
      </c>
      <c r="E605" s="8">
        <v>34501</v>
      </c>
      <c r="F605" s="7">
        <v>27</v>
      </c>
      <c r="G605" s="7" t="s">
        <v>854</v>
      </c>
      <c r="H605" s="7">
        <f t="shared" si="36"/>
        <v>1</v>
      </c>
      <c r="I605" s="7" t="s">
        <v>856</v>
      </c>
      <c r="J605" s="7" t="s">
        <v>872</v>
      </c>
      <c r="K605" s="7" t="s">
        <v>1772</v>
      </c>
      <c r="L605" s="8">
        <v>39717</v>
      </c>
      <c r="M605" s="8"/>
      <c r="N605" s="7">
        <v>15</v>
      </c>
      <c r="O605" s="7" t="str">
        <f t="shared" si="37"/>
        <v/>
      </c>
      <c r="P605" s="7">
        <f t="shared" si="38"/>
        <v>1</v>
      </c>
      <c r="Q605" s="9">
        <v>625187</v>
      </c>
      <c r="R605" s="9">
        <f t="shared" si="39"/>
        <v>625187</v>
      </c>
    </row>
    <row r="606" spans="2:18" ht="16.8" x14ac:dyDescent="0.3">
      <c r="B606" s="7" t="s">
        <v>113</v>
      </c>
      <c r="C606" s="7" t="s">
        <v>1498</v>
      </c>
      <c r="D606" s="7" t="s">
        <v>867</v>
      </c>
      <c r="E606" s="8">
        <v>34429</v>
      </c>
      <c r="F606" s="7">
        <v>27</v>
      </c>
      <c r="G606" s="7" t="s">
        <v>854</v>
      </c>
      <c r="H606" s="7">
        <f t="shared" si="36"/>
        <v>1</v>
      </c>
      <c r="I606" s="7" t="s">
        <v>859</v>
      </c>
      <c r="J606" s="7" t="s">
        <v>876</v>
      </c>
      <c r="K606" s="7" t="s">
        <v>1772</v>
      </c>
      <c r="L606" s="8">
        <v>44175</v>
      </c>
      <c r="M606" s="8"/>
      <c r="N606" s="7">
        <v>3</v>
      </c>
      <c r="O606" s="7" t="str">
        <f t="shared" si="37"/>
        <v/>
      </c>
      <c r="P606" s="7">
        <f t="shared" si="38"/>
        <v>1</v>
      </c>
      <c r="Q606" s="9">
        <v>516071</v>
      </c>
      <c r="R606" s="9">
        <f t="shared" si="39"/>
        <v>516071</v>
      </c>
    </row>
    <row r="607" spans="2:18" ht="16.8" x14ac:dyDescent="0.3">
      <c r="B607" s="7" t="s">
        <v>115</v>
      </c>
      <c r="C607" s="7" t="s">
        <v>1499</v>
      </c>
      <c r="D607" s="7" t="s">
        <v>849</v>
      </c>
      <c r="E607" s="8">
        <v>35368</v>
      </c>
      <c r="F607" s="7">
        <v>24</v>
      </c>
      <c r="G607" s="7" t="s">
        <v>854</v>
      </c>
      <c r="H607" s="7">
        <f t="shared" si="36"/>
        <v>1</v>
      </c>
      <c r="I607" s="7" t="s">
        <v>856</v>
      </c>
      <c r="J607" s="7" t="s">
        <v>872</v>
      </c>
      <c r="K607" s="7" t="s">
        <v>1772</v>
      </c>
      <c r="L607" s="8">
        <v>41991</v>
      </c>
      <c r="M607" s="8"/>
      <c r="N607" s="7">
        <v>9</v>
      </c>
      <c r="O607" s="7" t="str">
        <f t="shared" si="37"/>
        <v/>
      </c>
      <c r="P607" s="7">
        <f t="shared" si="38"/>
        <v>1</v>
      </c>
      <c r="Q607" s="9">
        <v>723432</v>
      </c>
      <c r="R607" s="9">
        <f t="shared" si="39"/>
        <v>723432</v>
      </c>
    </row>
    <row r="608" spans="2:18" ht="16.8" x14ac:dyDescent="0.3">
      <c r="B608" s="7" t="s">
        <v>116</v>
      </c>
      <c r="C608" s="7" t="s">
        <v>1500</v>
      </c>
      <c r="D608" s="7" t="s">
        <v>869</v>
      </c>
      <c r="E608" s="8">
        <v>32624</v>
      </c>
      <c r="F608" s="7">
        <v>32</v>
      </c>
      <c r="G608" s="7" t="s">
        <v>855</v>
      </c>
      <c r="H608" s="7">
        <f t="shared" si="36"/>
        <v>1</v>
      </c>
      <c r="I608" s="7" t="s">
        <v>897</v>
      </c>
      <c r="J608" s="7" t="s">
        <v>873</v>
      </c>
      <c r="K608" s="7" t="s">
        <v>1772</v>
      </c>
      <c r="L608" s="8">
        <v>38723</v>
      </c>
      <c r="M608" s="8"/>
      <c r="N608" s="7">
        <v>17</v>
      </c>
      <c r="O608" s="7" t="str">
        <f t="shared" si="37"/>
        <v/>
      </c>
      <c r="P608" s="7">
        <f t="shared" si="38"/>
        <v>1</v>
      </c>
      <c r="Q608" s="9">
        <v>588132</v>
      </c>
      <c r="R608" s="9">
        <f t="shared" si="39"/>
        <v>588132</v>
      </c>
    </row>
    <row r="609" spans="2:18" ht="16.8" x14ac:dyDescent="0.3">
      <c r="B609" s="7" t="s">
        <v>118</v>
      </c>
      <c r="C609" s="7" t="s">
        <v>1501</v>
      </c>
      <c r="D609" s="7" t="s">
        <v>868</v>
      </c>
      <c r="E609" s="8">
        <v>30313</v>
      </c>
      <c r="F609" s="7">
        <v>38</v>
      </c>
      <c r="G609" s="7" t="s">
        <v>855</v>
      </c>
      <c r="H609" s="7">
        <f t="shared" si="36"/>
        <v>1</v>
      </c>
      <c r="I609" s="7" t="s">
        <v>856</v>
      </c>
      <c r="J609" s="7" t="s">
        <v>875</v>
      </c>
      <c r="K609" s="7" t="s">
        <v>1772</v>
      </c>
      <c r="L609" s="8">
        <v>39718</v>
      </c>
      <c r="M609" s="8"/>
      <c r="N609" s="7">
        <v>15</v>
      </c>
      <c r="O609" s="7" t="str">
        <f t="shared" si="37"/>
        <v/>
      </c>
      <c r="P609" s="7">
        <f t="shared" si="38"/>
        <v>1</v>
      </c>
      <c r="Q609" s="9">
        <v>650876</v>
      </c>
      <c r="R609" s="9">
        <f t="shared" si="39"/>
        <v>650876</v>
      </c>
    </row>
    <row r="610" spans="2:18" ht="16.8" x14ac:dyDescent="0.3">
      <c r="B610" s="7" t="s">
        <v>124</v>
      </c>
      <c r="C610" s="7" t="s">
        <v>1502</v>
      </c>
      <c r="D610" s="7" t="s">
        <v>867</v>
      </c>
      <c r="E610" s="8">
        <v>35964</v>
      </c>
      <c r="F610" s="7">
        <v>23</v>
      </c>
      <c r="G610" s="7" t="s">
        <v>854</v>
      </c>
      <c r="H610" s="7">
        <f t="shared" si="36"/>
        <v>1</v>
      </c>
      <c r="I610" s="7" t="s">
        <v>857</v>
      </c>
      <c r="J610" s="7" t="s">
        <v>876</v>
      </c>
      <c r="K610" s="7" t="s">
        <v>1772</v>
      </c>
      <c r="L610" s="8">
        <v>36751</v>
      </c>
      <c r="M610" s="8"/>
      <c r="N610" s="7">
        <v>23</v>
      </c>
      <c r="O610" s="7" t="str">
        <f t="shared" si="37"/>
        <v/>
      </c>
      <c r="P610" s="7">
        <f t="shared" si="38"/>
        <v>1</v>
      </c>
      <c r="Q610" s="9">
        <v>516071</v>
      </c>
      <c r="R610" s="9">
        <f t="shared" si="39"/>
        <v>516071</v>
      </c>
    </row>
    <row r="611" spans="2:18" ht="16.8" x14ac:dyDescent="0.3">
      <c r="B611" s="7" t="s">
        <v>144</v>
      </c>
      <c r="C611" s="7" t="s">
        <v>1503</v>
      </c>
      <c r="D611" s="7" t="s">
        <v>868</v>
      </c>
      <c r="E611" s="8">
        <v>33471</v>
      </c>
      <c r="F611" s="7">
        <v>30</v>
      </c>
      <c r="G611" s="7" t="s">
        <v>855</v>
      </c>
      <c r="H611" s="7">
        <f t="shared" si="36"/>
        <v>1</v>
      </c>
      <c r="I611" s="7" t="s">
        <v>858</v>
      </c>
      <c r="J611" s="7" t="s">
        <v>875</v>
      </c>
      <c r="K611" s="7" t="s">
        <v>1772</v>
      </c>
      <c r="L611" s="8">
        <v>42531</v>
      </c>
      <c r="M611" s="8"/>
      <c r="N611" s="7">
        <v>7</v>
      </c>
      <c r="O611" s="7" t="str">
        <f t="shared" si="37"/>
        <v/>
      </c>
      <c r="P611" s="7">
        <f t="shared" si="38"/>
        <v>1</v>
      </c>
      <c r="Q611" s="9">
        <v>650876</v>
      </c>
      <c r="R611" s="9">
        <f t="shared" si="39"/>
        <v>650876</v>
      </c>
    </row>
    <row r="612" spans="2:18" ht="16.8" x14ac:dyDescent="0.3">
      <c r="B612" s="7" t="s">
        <v>150</v>
      </c>
      <c r="C612" s="7" t="s">
        <v>1504</v>
      </c>
      <c r="D612" s="7" t="s">
        <v>849</v>
      </c>
      <c r="E612" s="8">
        <v>36100</v>
      </c>
      <c r="F612" s="7">
        <v>22</v>
      </c>
      <c r="G612" s="7" t="s">
        <v>854</v>
      </c>
      <c r="H612" s="7">
        <f t="shared" si="36"/>
        <v>1</v>
      </c>
      <c r="I612" s="7" t="s">
        <v>857</v>
      </c>
      <c r="J612" s="7" t="s">
        <v>872</v>
      </c>
      <c r="K612" s="7" t="s">
        <v>1772</v>
      </c>
      <c r="L612" s="8">
        <v>41480</v>
      </c>
      <c r="M612" s="8"/>
      <c r="N612" s="7">
        <v>10</v>
      </c>
      <c r="O612" s="7" t="str">
        <f t="shared" si="37"/>
        <v/>
      </c>
      <c r="P612" s="7">
        <f t="shared" si="38"/>
        <v>1</v>
      </c>
      <c r="Q612" s="9">
        <v>723432</v>
      </c>
      <c r="R612" s="9">
        <f t="shared" si="39"/>
        <v>723432</v>
      </c>
    </row>
    <row r="613" spans="2:18" ht="16.8" x14ac:dyDescent="0.3">
      <c r="B613" s="7" t="s">
        <v>151</v>
      </c>
      <c r="C613" s="7" t="s">
        <v>1505</v>
      </c>
      <c r="D613" s="7" t="s">
        <v>867</v>
      </c>
      <c r="E613" s="8">
        <v>33466</v>
      </c>
      <c r="F613" s="7">
        <v>30</v>
      </c>
      <c r="G613" s="7" t="s">
        <v>854</v>
      </c>
      <c r="H613" s="7">
        <f t="shared" si="36"/>
        <v>1</v>
      </c>
      <c r="I613" s="7" t="s">
        <v>858</v>
      </c>
      <c r="J613" s="7" t="s">
        <v>876</v>
      </c>
      <c r="K613" s="7" t="s">
        <v>1772</v>
      </c>
      <c r="L613" s="8">
        <v>42786</v>
      </c>
      <c r="M613" s="8"/>
      <c r="N613" s="7">
        <v>6</v>
      </c>
      <c r="O613" s="7" t="str">
        <f t="shared" si="37"/>
        <v/>
      </c>
      <c r="P613" s="7">
        <f t="shared" si="38"/>
        <v>1</v>
      </c>
      <c r="Q613" s="9">
        <v>516071</v>
      </c>
      <c r="R613" s="9">
        <f t="shared" si="39"/>
        <v>516071</v>
      </c>
    </row>
    <row r="614" spans="2:18" ht="16.8" x14ac:dyDescent="0.3">
      <c r="B614" s="7" t="s">
        <v>156</v>
      </c>
      <c r="C614" s="7" t="s">
        <v>1506</v>
      </c>
      <c r="D614" s="7" t="s">
        <v>870</v>
      </c>
      <c r="E614" s="8">
        <v>30780</v>
      </c>
      <c r="F614" s="7">
        <v>37</v>
      </c>
      <c r="G614" s="7" t="s">
        <v>855</v>
      </c>
      <c r="H614" s="7">
        <f t="shared" si="36"/>
        <v>1</v>
      </c>
      <c r="I614" s="7" t="s">
        <v>856</v>
      </c>
      <c r="J614" s="7" t="s">
        <v>874</v>
      </c>
      <c r="K614" s="7" t="s">
        <v>1772</v>
      </c>
      <c r="L614" s="8">
        <v>42910</v>
      </c>
      <c r="M614" s="8"/>
      <c r="N614" s="7">
        <v>6</v>
      </c>
      <c r="O614" s="7" t="str">
        <f t="shared" si="37"/>
        <v/>
      </c>
      <c r="P614" s="7">
        <f t="shared" si="38"/>
        <v>1</v>
      </c>
      <c r="Q614" s="9">
        <v>586374</v>
      </c>
      <c r="R614" s="9">
        <f t="shared" si="39"/>
        <v>586374</v>
      </c>
    </row>
    <row r="615" spans="2:18" ht="16.8" x14ac:dyDescent="0.3">
      <c r="B615" s="7" t="s">
        <v>157</v>
      </c>
      <c r="C615" s="7" t="s">
        <v>1507</v>
      </c>
      <c r="D615" s="7" t="s">
        <v>849</v>
      </c>
      <c r="E615" s="8">
        <v>31966</v>
      </c>
      <c r="F615" s="7">
        <v>34</v>
      </c>
      <c r="G615" s="7" t="s">
        <v>854</v>
      </c>
      <c r="H615" s="7">
        <f t="shared" si="36"/>
        <v>1</v>
      </c>
      <c r="I615" s="7" t="s">
        <v>858</v>
      </c>
      <c r="J615" s="7" t="s">
        <v>872</v>
      </c>
      <c r="K615" s="7" t="s">
        <v>1772</v>
      </c>
      <c r="L615" s="8">
        <v>42192</v>
      </c>
      <c r="M615" s="8"/>
      <c r="N615" s="7">
        <v>8</v>
      </c>
      <c r="O615" s="7" t="str">
        <f t="shared" si="37"/>
        <v/>
      </c>
      <c r="P615" s="7">
        <f t="shared" si="38"/>
        <v>1</v>
      </c>
      <c r="Q615" s="9">
        <v>723432</v>
      </c>
      <c r="R615" s="9">
        <f t="shared" si="39"/>
        <v>723432</v>
      </c>
    </row>
    <row r="616" spans="2:18" ht="16.8" x14ac:dyDescent="0.3">
      <c r="B616" s="7" t="s">
        <v>160</v>
      </c>
      <c r="C616" s="7" t="s">
        <v>1508</v>
      </c>
      <c r="D616" s="7" t="s">
        <v>850</v>
      </c>
      <c r="E616" s="8">
        <v>33318</v>
      </c>
      <c r="F616" s="7">
        <v>30</v>
      </c>
      <c r="G616" s="7" t="s">
        <v>854</v>
      </c>
      <c r="H616" s="7">
        <f t="shared" si="36"/>
        <v>1</v>
      </c>
      <c r="I616" s="7" t="s">
        <v>857</v>
      </c>
      <c r="J616" s="7" t="s">
        <v>872</v>
      </c>
      <c r="K616" s="7" t="s">
        <v>1772</v>
      </c>
      <c r="L616" s="8">
        <v>39079</v>
      </c>
      <c r="M616" s="8"/>
      <c r="N616" s="7">
        <v>17</v>
      </c>
      <c r="O616" s="7" t="str">
        <f t="shared" si="37"/>
        <v/>
      </c>
      <c r="P616" s="7">
        <f t="shared" si="38"/>
        <v>1</v>
      </c>
      <c r="Q616" s="9">
        <v>625187</v>
      </c>
      <c r="R616" s="9">
        <f t="shared" si="39"/>
        <v>625187</v>
      </c>
    </row>
    <row r="617" spans="2:18" ht="16.8" x14ac:dyDescent="0.3">
      <c r="B617" s="7" t="s">
        <v>165</v>
      </c>
      <c r="C617" s="7" t="s">
        <v>1509</v>
      </c>
      <c r="D617" s="7" t="s">
        <v>868</v>
      </c>
      <c r="E617" s="8">
        <v>33135</v>
      </c>
      <c r="F617" s="7">
        <v>31</v>
      </c>
      <c r="G617" s="7" t="s">
        <v>854</v>
      </c>
      <c r="H617" s="7">
        <f t="shared" si="36"/>
        <v>1</v>
      </c>
      <c r="I617" s="7" t="s">
        <v>858</v>
      </c>
      <c r="J617" s="7" t="s">
        <v>875</v>
      </c>
      <c r="K617" s="7" t="s">
        <v>1772</v>
      </c>
      <c r="L617" s="8">
        <v>39436</v>
      </c>
      <c r="M617" s="8"/>
      <c r="N617" s="7">
        <v>16</v>
      </c>
      <c r="O617" s="7" t="str">
        <f t="shared" si="37"/>
        <v/>
      </c>
      <c r="P617" s="7">
        <f t="shared" si="38"/>
        <v>1</v>
      </c>
      <c r="Q617" s="9">
        <v>650876</v>
      </c>
      <c r="R617" s="9">
        <f t="shared" si="39"/>
        <v>650876</v>
      </c>
    </row>
    <row r="618" spans="2:18" ht="16.8" x14ac:dyDescent="0.3">
      <c r="B618" s="7" t="s">
        <v>171</v>
      </c>
      <c r="C618" s="7" t="s">
        <v>1510</v>
      </c>
      <c r="D618" s="7" t="s">
        <v>852</v>
      </c>
      <c r="E618" s="8">
        <v>35742</v>
      </c>
      <c r="F618" s="7">
        <v>23</v>
      </c>
      <c r="G618" s="7" t="s">
        <v>854</v>
      </c>
      <c r="H618" s="7">
        <f t="shared" si="36"/>
        <v>1</v>
      </c>
      <c r="I618" s="7" t="s">
        <v>856</v>
      </c>
      <c r="J618" s="7" t="s">
        <v>876</v>
      </c>
      <c r="K618" s="7" t="s">
        <v>1772</v>
      </c>
      <c r="L618" s="8">
        <v>43416</v>
      </c>
      <c r="M618" s="8"/>
      <c r="N618" s="7">
        <v>5</v>
      </c>
      <c r="O618" s="7" t="str">
        <f t="shared" si="37"/>
        <v/>
      </c>
      <c r="P618" s="7">
        <f t="shared" si="38"/>
        <v>1</v>
      </c>
      <c r="Q618" s="9">
        <v>780333</v>
      </c>
      <c r="R618" s="9">
        <f t="shared" si="39"/>
        <v>780333</v>
      </c>
    </row>
    <row r="619" spans="2:18" ht="16.8" x14ac:dyDescent="0.3">
      <c r="B619" s="7" t="s">
        <v>176</v>
      </c>
      <c r="C619" s="7" t="s">
        <v>1511</v>
      </c>
      <c r="D619" s="7" t="s">
        <v>851</v>
      </c>
      <c r="E619" s="8">
        <v>32878</v>
      </c>
      <c r="F619" s="7">
        <v>31</v>
      </c>
      <c r="G619" s="7" t="s">
        <v>854</v>
      </c>
      <c r="H619" s="7">
        <f t="shared" si="36"/>
        <v>1</v>
      </c>
      <c r="I619" s="7" t="s">
        <v>857</v>
      </c>
      <c r="J619" s="7" t="s">
        <v>871</v>
      </c>
      <c r="K619" s="7" t="s">
        <v>1772</v>
      </c>
      <c r="L619" s="8">
        <v>43374</v>
      </c>
      <c r="M619" s="8"/>
      <c r="N619" s="7">
        <v>5</v>
      </c>
      <c r="O619" s="7" t="str">
        <f t="shared" si="37"/>
        <v/>
      </c>
      <c r="P619" s="7">
        <f t="shared" si="38"/>
        <v>1</v>
      </c>
      <c r="Q619" s="9">
        <v>884434</v>
      </c>
      <c r="R619" s="9">
        <f t="shared" si="39"/>
        <v>884434</v>
      </c>
    </row>
    <row r="620" spans="2:18" ht="16.8" x14ac:dyDescent="0.3">
      <c r="B620" s="7" t="s">
        <v>178</v>
      </c>
      <c r="C620" s="7" t="s">
        <v>1512</v>
      </c>
      <c r="D620" s="7" t="s">
        <v>850</v>
      </c>
      <c r="E620" s="8">
        <v>29960</v>
      </c>
      <c r="F620" s="7">
        <v>39</v>
      </c>
      <c r="G620" s="7" t="s">
        <v>854</v>
      </c>
      <c r="H620" s="7">
        <f t="shared" si="36"/>
        <v>1</v>
      </c>
      <c r="I620" s="7" t="s">
        <v>897</v>
      </c>
      <c r="J620" s="7" t="s">
        <v>872</v>
      </c>
      <c r="K620" s="7" t="s">
        <v>1772</v>
      </c>
      <c r="L620" s="8">
        <v>41609</v>
      </c>
      <c r="M620" s="8"/>
      <c r="N620" s="7">
        <v>10</v>
      </c>
      <c r="O620" s="7" t="str">
        <f t="shared" si="37"/>
        <v/>
      </c>
      <c r="P620" s="7">
        <f t="shared" si="38"/>
        <v>1</v>
      </c>
      <c r="Q620" s="9">
        <v>625187</v>
      </c>
      <c r="R620" s="9">
        <f t="shared" si="39"/>
        <v>625187</v>
      </c>
    </row>
    <row r="621" spans="2:18" ht="16.8" x14ac:dyDescent="0.3">
      <c r="B621" s="7" t="s">
        <v>183</v>
      </c>
      <c r="C621" s="7" t="s">
        <v>1513</v>
      </c>
      <c r="D621" s="7" t="s">
        <v>849</v>
      </c>
      <c r="E621" s="8">
        <v>34612</v>
      </c>
      <c r="F621" s="7">
        <v>27</v>
      </c>
      <c r="G621" s="7" t="s">
        <v>854</v>
      </c>
      <c r="H621" s="7">
        <f t="shared" si="36"/>
        <v>1</v>
      </c>
      <c r="I621" s="7" t="s">
        <v>858</v>
      </c>
      <c r="J621" s="7" t="s">
        <v>872</v>
      </c>
      <c r="K621" s="7" t="s">
        <v>1772</v>
      </c>
      <c r="L621" s="8">
        <v>37217</v>
      </c>
      <c r="M621" s="8"/>
      <c r="N621" s="7">
        <v>22</v>
      </c>
      <c r="O621" s="7" t="str">
        <f t="shared" si="37"/>
        <v/>
      </c>
      <c r="P621" s="7">
        <f t="shared" si="38"/>
        <v>1</v>
      </c>
      <c r="Q621" s="9">
        <v>723432</v>
      </c>
      <c r="R621" s="9">
        <f t="shared" si="39"/>
        <v>723432</v>
      </c>
    </row>
    <row r="622" spans="2:18" ht="16.8" x14ac:dyDescent="0.3">
      <c r="B622" s="7" t="s">
        <v>188</v>
      </c>
      <c r="C622" s="7" t="s">
        <v>1514</v>
      </c>
      <c r="D622" s="7" t="s">
        <v>860</v>
      </c>
      <c r="E622" s="8">
        <v>34302</v>
      </c>
      <c r="F622" s="7">
        <v>27</v>
      </c>
      <c r="G622" s="7" t="s">
        <v>855</v>
      </c>
      <c r="H622" s="7">
        <f t="shared" si="36"/>
        <v>1</v>
      </c>
      <c r="I622" s="7" t="s">
        <v>859</v>
      </c>
      <c r="J622" s="7" t="s">
        <v>875</v>
      </c>
      <c r="K622" s="7" t="s">
        <v>1772</v>
      </c>
      <c r="L622" s="8">
        <v>40124</v>
      </c>
      <c r="M622" s="8"/>
      <c r="N622" s="7">
        <v>14</v>
      </c>
      <c r="O622" s="7" t="str">
        <f t="shared" si="37"/>
        <v/>
      </c>
      <c r="P622" s="7">
        <f t="shared" si="38"/>
        <v>1</v>
      </c>
      <c r="Q622" s="9">
        <v>878659</v>
      </c>
      <c r="R622" s="9">
        <f t="shared" si="39"/>
        <v>878659</v>
      </c>
    </row>
    <row r="623" spans="2:18" ht="16.8" x14ac:dyDescent="0.3">
      <c r="B623" s="7" t="s">
        <v>191</v>
      </c>
      <c r="C623" s="7" t="s">
        <v>1515</v>
      </c>
      <c r="D623" s="7" t="s">
        <v>865</v>
      </c>
      <c r="E623" s="8">
        <v>30714</v>
      </c>
      <c r="F623" s="7">
        <v>37</v>
      </c>
      <c r="G623" s="7" t="s">
        <v>854</v>
      </c>
      <c r="H623" s="7">
        <f t="shared" si="36"/>
        <v>1</v>
      </c>
      <c r="I623" s="7" t="s">
        <v>858</v>
      </c>
      <c r="J623" s="7" t="s">
        <v>874</v>
      </c>
      <c r="K623" s="7" t="s">
        <v>1772</v>
      </c>
      <c r="L623" s="8">
        <v>39591</v>
      </c>
      <c r="M623" s="8"/>
      <c r="N623" s="7">
        <v>15</v>
      </c>
      <c r="O623" s="7" t="str">
        <f t="shared" si="37"/>
        <v/>
      </c>
      <c r="P623" s="7">
        <f t="shared" si="38"/>
        <v>1</v>
      </c>
      <c r="Q623" s="9">
        <v>747368</v>
      </c>
      <c r="R623" s="9">
        <f t="shared" si="39"/>
        <v>747368</v>
      </c>
    </row>
    <row r="624" spans="2:18" ht="16.8" x14ac:dyDescent="0.3">
      <c r="B624" s="7" t="s">
        <v>192</v>
      </c>
      <c r="C624" s="7" t="s">
        <v>1516</v>
      </c>
      <c r="D624" s="7" t="s">
        <v>870</v>
      </c>
      <c r="E624" s="8">
        <v>32957</v>
      </c>
      <c r="F624" s="7">
        <v>31</v>
      </c>
      <c r="G624" s="7" t="s">
        <v>855</v>
      </c>
      <c r="H624" s="7">
        <f t="shared" si="36"/>
        <v>1</v>
      </c>
      <c r="I624" s="7" t="s">
        <v>858</v>
      </c>
      <c r="J624" s="7" t="s">
        <v>874</v>
      </c>
      <c r="K624" s="7" t="s">
        <v>1772</v>
      </c>
      <c r="L624" s="8">
        <v>41754</v>
      </c>
      <c r="M624" s="8"/>
      <c r="N624" s="7">
        <v>9</v>
      </c>
      <c r="O624" s="7" t="str">
        <f t="shared" si="37"/>
        <v/>
      </c>
      <c r="P624" s="7">
        <f t="shared" si="38"/>
        <v>1</v>
      </c>
      <c r="Q624" s="9">
        <v>586374</v>
      </c>
      <c r="R624" s="9">
        <f t="shared" si="39"/>
        <v>586374</v>
      </c>
    </row>
    <row r="625" spans="2:18" ht="16.8" x14ac:dyDescent="0.3">
      <c r="B625" s="7" t="s">
        <v>196</v>
      </c>
      <c r="C625" s="7" t="s">
        <v>1517</v>
      </c>
      <c r="D625" s="7" t="s">
        <v>851</v>
      </c>
      <c r="E625" s="8">
        <v>31691</v>
      </c>
      <c r="F625" s="7">
        <v>35</v>
      </c>
      <c r="G625" s="7" t="s">
        <v>855</v>
      </c>
      <c r="H625" s="7">
        <f t="shared" si="36"/>
        <v>1</v>
      </c>
      <c r="I625" s="7" t="s">
        <v>856</v>
      </c>
      <c r="J625" s="7" t="s">
        <v>871</v>
      </c>
      <c r="K625" s="7" t="s">
        <v>1772</v>
      </c>
      <c r="L625" s="8">
        <v>37097</v>
      </c>
      <c r="M625" s="8"/>
      <c r="N625" s="7">
        <v>22</v>
      </c>
      <c r="O625" s="7" t="str">
        <f t="shared" si="37"/>
        <v/>
      </c>
      <c r="P625" s="7">
        <f t="shared" si="38"/>
        <v>1</v>
      </c>
      <c r="Q625" s="9">
        <v>884434</v>
      </c>
      <c r="R625" s="9">
        <f t="shared" si="39"/>
        <v>884434</v>
      </c>
    </row>
    <row r="626" spans="2:18" ht="16.8" x14ac:dyDescent="0.3">
      <c r="B626" s="7" t="s">
        <v>200</v>
      </c>
      <c r="C626" s="7" t="s">
        <v>1518</v>
      </c>
      <c r="D626" s="7" t="s">
        <v>850</v>
      </c>
      <c r="E626" s="8">
        <v>30461</v>
      </c>
      <c r="F626" s="7">
        <v>38</v>
      </c>
      <c r="G626" s="7" t="s">
        <v>855</v>
      </c>
      <c r="H626" s="7">
        <f t="shared" si="36"/>
        <v>1</v>
      </c>
      <c r="I626" s="7" t="s">
        <v>857</v>
      </c>
      <c r="J626" s="7" t="s">
        <v>872</v>
      </c>
      <c r="K626" s="7" t="s">
        <v>1772</v>
      </c>
      <c r="L626" s="8">
        <v>37457</v>
      </c>
      <c r="M626" s="8"/>
      <c r="N626" s="7">
        <v>21</v>
      </c>
      <c r="O626" s="7" t="str">
        <f t="shared" si="37"/>
        <v/>
      </c>
      <c r="P626" s="7">
        <f t="shared" si="38"/>
        <v>1</v>
      </c>
      <c r="Q626" s="9">
        <v>625187</v>
      </c>
      <c r="R626" s="9">
        <f t="shared" si="39"/>
        <v>625187</v>
      </c>
    </row>
    <row r="627" spans="2:18" ht="16.8" x14ac:dyDescent="0.3">
      <c r="B627" s="7" t="s">
        <v>201</v>
      </c>
      <c r="C627" s="7" t="s">
        <v>1519</v>
      </c>
      <c r="D627" s="7" t="s">
        <v>869</v>
      </c>
      <c r="E627" s="8">
        <v>33573</v>
      </c>
      <c r="F627" s="7">
        <v>29</v>
      </c>
      <c r="G627" s="7" t="s">
        <v>855</v>
      </c>
      <c r="H627" s="7">
        <f t="shared" si="36"/>
        <v>1</v>
      </c>
      <c r="I627" s="7" t="s">
        <v>897</v>
      </c>
      <c r="J627" s="7" t="s">
        <v>873</v>
      </c>
      <c r="K627" s="7" t="s">
        <v>1772</v>
      </c>
      <c r="L627" s="8">
        <v>43239</v>
      </c>
      <c r="M627" s="8"/>
      <c r="N627" s="7">
        <v>5</v>
      </c>
      <c r="O627" s="7" t="str">
        <f t="shared" si="37"/>
        <v/>
      </c>
      <c r="P627" s="7">
        <f t="shared" si="38"/>
        <v>1</v>
      </c>
      <c r="Q627" s="9">
        <v>588132</v>
      </c>
      <c r="R627" s="9">
        <f t="shared" si="39"/>
        <v>588132</v>
      </c>
    </row>
    <row r="628" spans="2:18" ht="16.8" x14ac:dyDescent="0.3">
      <c r="B628" s="7" t="s">
        <v>207</v>
      </c>
      <c r="C628" s="7" t="s">
        <v>1520</v>
      </c>
      <c r="D628" s="7" t="s">
        <v>870</v>
      </c>
      <c r="E628" s="8">
        <v>33230</v>
      </c>
      <c r="F628" s="7">
        <v>30</v>
      </c>
      <c r="G628" s="7" t="s">
        <v>855</v>
      </c>
      <c r="H628" s="7">
        <f t="shared" si="36"/>
        <v>1</v>
      </c>
      <c r="I628" s="7" t="s">
        <v>857</v>
      </c>
      <c r="J628" s="7" t="s">
        <v>874</v>
      </c>
      <c r="K628" s="7" t="s">
        <v>1772</v>
      </c>
      <c r="L628" s="8">
        <v>37083</v>
      </c>
      <c r="M628" s="8"/>
      <c r="N628" s="7">
        <v>22</v>
      </c>
      <c r="O628" s="7" t="str">
        <f t="shared" si="37"/>
        <v/>
      </c>
      <c r="P628" s="7">
        <f t="shared" si="38"/>
        <v>1</v>
      </c>
      <c r="Q628" s="9">
        <v>586374</v>
      </c>
      <c r="R628" s="9">
        <f t="shared" si="39"/>
        <v>586374</v>
      </c>
    </row>
    <row r="629" spans="2:18" ht="16.8" x14ac:dyDescent="0.3">
      <c r="B629" s="7" t="s">
        <v>210</v>
      </c>
      <c r="C629" s="7" t="s">
        <v>1521</v>
      </c>
      <c r="D629" s="7" t="s">
        <v>868</v>
      </c>
      <c r="E629" s="8">
        <v>36110</v>
      </c>
      <c r="F629" s="7">
        <v>22</v>
      </c>
      <c r="G629" s="7" t="s">
        <v>854</v>
      </c>
      <c r="H629" s="7">
        <f t="shared" si="36"/>
        <v>1</v>
      </c>
      <c r="I629" s="7" t="s">
        <v>857</v>
      </c>
      <c r="J629" s="7" t="s">
        <v>875</v>
      </c>
      <c r="K629" s="7" t="s">
        <v>1772</v>
      </c>
      <c r="L629" s="8">
        <v>42931</v>
      </c>
      <c r="M629" s="8"/>
      <c r="N629" s="7">
        <v>6</v>
      </c>
      <c r="O629" s="7" t="str">
        <f t="shared" si="37"/>
        <v/>
      </c>
      <c r="P629" s="7">
        <f t="shared" si="38"/>
        <v>1</v>
      </c>
      <c r="Q629" s="9">
        <v>650876</v>
      </c>
      <c r="R629" s="9">
        <f t="shared" si="39"/>
        <v>650876</v>
      </c>
    </row>
    <row r="630" spans="2:18" ht="16.8" x14ac:dyDescent="0.3">
      <c r="B630" s="7" t="s">
        <v>213</v>
      </c>
      <c r="C630" s="7" t="s">
        <v>1522</v>
      </c>
      <c r="D630" s="7" t="s">
        <v>850</v>
      </c>
      <c r="E630" s="8">
        <v>35077</v>
      </c>
      <c r="F630" s="7">
        <v>25</v>
      </c>
      <c r="G630" s="7" t="s">
        <v>855</v>
      </c>
      <c r="H630" s="7">
        <f t="shared" si="36"/>
        <v>1</v>
      </c>
      <c r="I630" s="7" t="s">
        <v>858</v>
      </c>
      <c r="J630" s="7" t="s">
        <v>872</v>
      </c>
      <c r="K630" s="7" t="s">
        <v>1772</v>
      </c>
      <c r="L630" s="8">
        <v>44014</v>
      </c>
      <c r="M630" s="8"/>
      <c r="N630" s="7">
        <v>3</v>
      </c>
      <c r="O630" s="7" t="str">
        <f t="shared" si="37"/>
        <v/>
      </c>
      <c r="P630" s="7">
        <f t="shared" si="38"/>
        <v>1</v>
      </c>
      <c r="Q630" s="9">
        <v>625187</v>
      </c>
      <c r="R630" s="9">
        <f t="shared" si="39"/>
        <v>625187</v>
      </c>
    </row>
    <row r="631" spans="2:18" ht="16.8" x14ac:dyDescent="0.3">
      <c r="B631" s="7" t="s">
        <v>214</v>
      </c>
      <c r="C631" s="7" t="s">
        <v>1523</v>
      </c>
      <c r="D631" s="7" t="s">
        <v>867</v>
      </c>
      <c r="E631" s="8">
        <v>33761</v>
      </c>
      <c r="F631" s="7">
        <v>29</v>
      </c>
      <c r="G631" s="7" t="s">
        <v>855</v>
      </c>
      <c r="H631" s="7">
        <f t="shared" si="36"/>
        <v>1</v>
      </c>
      <c r="I631" s="7" t="s">
        <v>858</v>
      </c>
      <c r="J631" s="7" t="s">
        <v>876</v>
      </c>
      <c r="K631" s="7" t="s">
        <v>1772</v>
      </c>
      <c r="L631" s="8">
        <v>39988</v>
      </c>
      <c r="M631" s="8"/>
      <c r="N631" s="7">
        <v>14</v>
      </c>
      <c r="O631" s="7" t="str">
        <f t="shared" si="37"/>
        <v/>
      </c>
      <c r="P631" s="7">
        <f t="shared" si="38"/>
        <v>1</v>
      </c>
      <c r="Q631" s="9">
        <v>516071</v>
      </c>
      <c r="R631" s="9">
        <f t="shared" si="39"/>
        <v>516071</v>
      </c>
    </row>
    <row r="632" spans="2:18" ht="16.8" x14ac:dyDescent="0.3">
      <c r="B632" s="7" t="s">
        <v>228</v>
      </c>
      <c r="C632" s="7" t="s">
        <v>1524</v>
      </c>
      <c r="D632" s="7" t="s">
        <v>870</v>
      </c>
      <c r="E632" s="8">
        <v>31526</v>
      </c>
      <c r="F632" s="7">
        <v>35</v>
      </c>
      <c r="G632" s="7" t="s">
        <v>855</v>
      </c>
      <c r="H632" s="7">
        <f t="shared" si="36"/>
        <v>1</v>
      </c>
      <c r="I632" s="7" t="s">
        <v>858</v>
      </c>
      <c r="J632" s="7" t="s">
        <v>874</v>
      </c>
      <c r="K632" s="7" t="s">
        <v>1772</v>
      </c>
      <c r="L632" s="8">
        <v>40671</v>
      </c>
      <c r="M632" s="8"/>
      <c r="N632" s="7">
        <v>12</v>
      </c>
      <c r="O632" s="7" t="str">
        <f t="shared" si="37"/>
        <v/>
      </c>
      <c r="P632" s="7">
        <f t="shared" si="38"/>
        <v>1</v>
      </c>
      <c r="Q632" s="9">
        <v>586374</v>
      </c>
      <c r="R632" s="9">
        <f t="shared" si="39"/>
        <v>586374</v>
      </c>
    </row>
    <row r="633" spans="2:18" ht="16.8" x14ac:dyDescent="0.3">
      <c r="B633" s="7" t="s">
        <v>235</v>
      </c>
      <c r="C633" s="7" t="s">
        <v>1525</v>
      </c>
      <c r="D633" s="7" t="s">
        <v>860</v>
      </c>
      <c r="E633" s="8">
        <v>34815</v>
      </c>
      <c r="F633" s="7">
        <v>26</v>
      </c>
      <c r="G633" s="7" t="s">
        <v>855</v>
      </c>
      <c r="H633" s="7">
        <f t="shared" si="36"/>
        <v>1</v>
      </c>
      <c r="I633" s="7" t="s">
        <v>859</v>
      </c>
      <c r="J633" s="7" t="s">
        <v>875</v>
      </c>
      <c r="K633" s="7" t="s">
        <v>1772</v>
      </c>
      <c r="L633" s="8">
        <v>36628</v>
      </c>
      <c r="M633" s="8"/>
      <c r="N633" s="7">
        <v>23</v>
      </c>
      <c r="O633" s="7" t="str">
        <f t="shared" si="37"/>
        <v/>
      </c>
      <c r="P633" s="7">
        <f t="shared" si="38"/>
        <v>1</v>
      </c>
      <c r="Q633" s="9">
        <v>878659</v>
      </c>
      <c r="R633" s="9">
        <f t="shared" si="39"/>
        <v>878659</v>
      </c>
    </row>
    <row r="634" spans="2:18" ht="16.8" x14ac:dyDescent="0.3">
      <c r="B634" s="7" t="s">
        <v>241</v>
      </c>
      <c r="C634" s="7" t="s">
        <v>1526</v>
      </c>
      <c r="D634" s="7" t="s">
        <v>866</v>
      </c>
      <c r="E634" s="8">
        <v>29793</v>
      </c>
      <c r="F634" s="7">
        <v>40</v>
      </c>
      <c r="G634" s="7" t="s">
        <v>855</v>
      </c>
      <c r="H634" s="7">
        <f t="shared" si="36"/>
        <v>1</v>
      </c>
      <c r="I634" s="7" t="s">
        <v>857</v>
      </c>
      <c r="J634" s="7" t="s">
        <v>871</v>
      </c>
      <c r="K634" s="7" t="s">
        <v>1772</v>
      </c>
      <c r="L634" s="8">
        <v>43252</v>
      </c>
      <c r="M634" s="8"/>
      <c r="N634" s="7">
        <v>5</v>
      </c>
      <c r="O634" s="7" t="str">
        <f t="shared" si="37"/>
        <v/>
      </c>
      <c r="P634" s="7">
        <f t="shared" si="38"/>
        <v>1</v>
      </c>
      <c r="Q634" s="9">
        <v>568377</v>
      </c>
      <c r="R634" s="9">
        <f t="shared" si="39"/>
        <v>568377</v>
      </c>
    </row>
    <row r="635" spans="2:18" ht="16.8" x14ac:dyDescent="0.3">
      <c r="B635" s="7" t="s">
        <v>256</v>
      </c>
      <c r="C635" s="7" t="s">
        <v>1527</v>
      </c>
      <c r="D635" s="7" t="s">
        <v>866</v>
      </c>
      <c r="E635" s="8">
        <v>33199</v>
      </c>
      <c r="F635" s="7">
        <v>30</v>
      </c>
      <c r="G635" s="7" t="s">
        <v>854</v>
      </c>
      <c r="H635" s="7">
        <f t="shared" si="36"/>
        <v>1</v>
      </c>
      <c r="I635" s="7" t="s">
        <v>858</v>
      </c>
      <c r="J635" s="7" t="s">
        <v>871</v>
      </c>
      <c r="K635" s="7" t="s">
        <v>1772</v>
      </c>
      <c r="L635" s="8">
        <v>39238</v>
      </c>
      <c r="M635" s="8"/>
      <c r="N635" s="7">
        <v>16</v>
      </c>
      <c r="O635" s="7" t="str">
        <f t="shared" si="37"/>
        <v/>
      </c>
      <c r="P635" s="7">
        <f t="shared" si="38"/>
        <v>1</v>
      </c>
      <c r="Q635" s="9">
        <v>568377</v>
      </c>
      <c r="R635" s="9">
        <f t="shared" si="39"/>
        <v>568377</v>
      </c>
    </row>
    <row r="636" spans="2:18" ht="16.8" x14ac:dyDescent="0.3">
      <c r="B636" s="7" t="s">
        <v>261</v>
      </c>
      <c r="C636" s="7" t="s">
        <v>1528</v>
      </c>
      <c r="D636" s="7" t="s">
        <v>867</v>
      </c>
      <c r="E636" s="8">
        <v>33139</v>
      </c>
      <c r="F636" s="7">
        <v>31</v>
      </c>
      <c r="G636" s="7" t="s">
        <v>855</v>
      </c>
      <c r="H636" s="7">
        <f t="shared" si="36"/>
        <v>1</v>
      </c>
      <c r="I636" s="7" t="s">
        <v>857</v>
      </c>
      <c r="J636" s="7" t="s">
        <v>876</v>
      </c>
      <c r="K636" s="7" t="s">
        <v>1772</v>
      </c>
      <c r="L636" s="8">
        <v>39636</v>
      </c>
      <c r="M636" s="8"/>
      <c r="N636" s="7">
        <v>15</v>
      </c>
      <c r="O636" s="7" t="str">
        <f t="shared" si="37"/>
        <v/>
      </c>
      <c r="P636" s="7">
        <f t="shared" si="38"/>
        <v>1</v>
      </c>
      <c r="Q636" s="9">
        <v>516071</v>
      </c>
      <c r="R636" s="9">
        <f t="shared" si="39"/>
        <v>516071</v>
      </c>
    </row>
    <row r="637" spans="2:18" ht="16.8" x14ac:dyDescent="0.3">
      <c r="B637" s="7" t="s">
        <v>287</v>
      </c>
      <c r="C637" s="7" t="s">
        <v>1529</v>
      </c>
      <c r="D637" s="7" t="s">
        <v>869</v>
      </c>
      <c r="E637" s="8">
        <v>36771</v>
      </c>
      <c r="F637" s="7">
        <v>21</v>
      </c>
      <c r="G637" s="7" t="s">
        <v>854</v>
      </c>
      <c r="H637" s="7">
        <f t="shared" si="36"/>
        <v>1</v>
      </c>
      <c r="I637" s="7" t="s">
        <v>897</v>
      </c>
      <c r="J637" s="7" t="s">
        <v>873</v>
      </c>
      <c r="K637" s="7" t="s">
        <v>1772</v>
      </c>
      <c r="L637" s="8">
        <v>42714</v>
      </c>
      <c r="M637" s="8"/>
      <c r="N637" s="7">
        <v>7</v>
      </c>
      <c r="O637" s="7" t="str">
        <f t="shared" si="37"/>
        <v/>
      </c>
      <c r="P637" s="7">
        <f t="shared" si="38"/>
        <v>1</v>
      </c>
      <c r="Q637" s="9">
        <v>588132</v>
      </c>
      <c r="R637" s="9">
        <f t="shared" si="39"/>
        <v>588132</v>
      </c>
    </row>
    <row r="638" spans="2:18" ht="16.8" x14ac:dyDescent="0.3">
      <c r="B638" s="7" t="s">
        <v>291</v>
      </c>
      <c r="C638" s="7" t="s">
        <v>1530</v>
      </c>
      <c r="D638" s="7" t="s">
        <v>866</v>
      </c>
      <c r="E638" s="8">
        <v>29706</v>
      </c>
      <c r="F638" s="7">
        <v>40</v>
      </c>
      <c r="G638" s="7" t="s">
        <v>854</v>
      </c>
      <c r="H638" s="7">
        <f t="shared" si="36"/>
        <v>1</v>
      </c>
      <c r="I638" s="7" t="s">
        <v>858</v>
      </c>
      <c r="J638" s="7" t="s">
        <v>871</v>
      </c>
      <c r="K638" s="7" t="s">
        <v>1772</v>
      </c>
      <c r="L638" s="8">
        <v>37626</v>
      </c>
      <c r="M638" s="8"/>
      <c r="N638" s="7">
        <v>20</v>
      </c>
      <c r="O638" s="7" t="str">
        <f t="shared" si="37"/>
        <v/>
      </c>
      <c r="P638" s="7">
        <f t="shared" si="38"/>
        <v>1</v>
      </c>
      <c r="Q638" s="9">
        <v>568377</v>
      </c>
      <c r="R638" s="9">
        <f t="shared" si="39"/>
        <v>568377</v>
      </c>
    </row>
    <row r="639" spans="2:18" ht="16.8" x14ac:dyDescent="0.3">
      <c r="B639" s="7" t="s">
        <v>301</v>
      </c>
      <c r="C639" s="7" t="s">
        <v>1531</v>
      </c>
      <c r="D639" s="7" t="s">
        <v>860</v>
      </c>
      <c r="E639" s="8">
        <v>30164</v>
      </c>
      <c r="F639" s="7">
        <v>39</v>
      </c>
      <c r="G639" s="7" t="s">
        <v>854</v>
      </c>
      <c r="H639" s="7">
        <f t="shared" si="36"/>
        <v>1</v>
      </c>
      <c r="I639" s="7" t="s">
        <v>856</v>
      </c>
      <c r="J639" s="7" t="s">
        <v>875</v>
      </c>
      <c r="K639" s="7" t="s">
        <v>1772</v>
      </c>
      <c r="L639" s="8">
        <v>42236</v>
      </c>
      <c r="M639" s="8"/>
      <c r="N639" s="7">
        <v>8</v>
      </c>
      <c r="O639" s="7" t="str">
        <f t="shared" si="37"/>
        <v/>
      </c>
      <c r="P639" s="7">
        <f t="shared" si="38"/>
        <v>1</v>
      </c>
      <c r="Q639" s="9">
        <v>878659</v>
      </c>
      <c r="R639" s="9">
        <f t="shared" si="39"/>
        <v>878659</v>
      </c>
    </row>
    <row r="640" spans="2:18" ht="16.8" x14ac:dyDescent="0.3">
      <c r="B640" s="7" t="s">
        <v>304</v>
      </c>
      <c r="C640" s="7" t="s">
        <v>1532</v>
      </c>
      <c r="D640" s="7" t="s">
        <v>870</v>
      </c>
      <c r="E640" s="8">
        <v>36213</v>
      </c>
      <c r="F640" s="7">
        <v>22</v>
      </c>
      <c r="G640" s="7" t="s">
        <v>854</v>
      </c>
      <c r="H640" s="7">
        <f t="shared" si="36"/>
        <v>1</v>
      </c>
      <c r="I640" s="7" t="s">
        <v>859</v>
      </c>
      <c r="J640" s="7" t="s">
        <v>874</v>
      </c>
      <c r="K640" s="7" t="s">
        <v>1772</v>
      </c>
      <c r="L640" s="8">
        <v>39151</v>
      </c>
      <c r="M640" s="8"/>
      <c r="N640" s="7">
        <v>16</v>
      </c>
      <c r="O640" s="7" t="str">
        <f t="shared" si="37"/>
        <v/>
      </c>
      <c r="P640" s="7">
        <f t="shared" si="38"/>
        <v>1</v>
      </c>
      <c r="Q640" s="9">
        <v>586374</v>
      </c>
      <c r="R640" s="9">
        <f t="shared" si="39"/>
        <v>586374</v>
      </c>
    </row>
    <row r="641" spans="2:18" ht="16.8" x14ac:dyDescent="0.3">
      <c r="B641" s="7" t="s">
        <v>314</v>
      </c>
      <c r="C641" s="7" t="s">
        <v>1533</v>
      </c>
      <c r="D641" s="7" t="s">
        <v>868</v>
      </c>
      <c r="E641" s="8">
        <v>32863</v>
      </c>
      <c r="F641" s="7">
        <v>31</v>
      </c>
      <c r="G641" s="7" t="s">
        <v>855</v>
      </c>
      <c r="H641" s="7">
        <f t="shared" si="36"/>
        <v>1</v>
      </c>
      <c r="I641" s="7" t="s">
        <v>897</v>
      </c>
      <c r="J641" s="7" t="s">
        <v>875</v>
      </c>
      <c r="K641" s="7" t="s">
        <v>1772</v>
      </c>
      <c r="L641" s="8">
        <v>41561</v>
      </c>
      <c r="M641" s="8"/>
      <c r="N641" s="7">
        <v>10</v>
      </c>
      <c r="O641" s="7" t="str">
        <f t="shared" si="37"/>
        <v/>
      </c>
      <c r="P641" s="7">
        <f t="shared" si="38"/>
        <v>1</v>
      </c>
      <c r="Q641" s="9">
        <v>650876</v>
      </c>
      <c r="R641" s="9">
        <f t="shared" si="39"/>
        <v>650876</v>
      </c>
    </row>
    <row r="642" spans="2:18" ht="16.8" x14ac:dyDescent="0.3">
      <c r="B642" s="7" t="s">
        <v>316</v>
      </c>
      <c r="C642" s="7" t="s">
        <v>1534</v>
      </c>
      <c r="D642" s="7" t="s">
        <v>865</v>
      </c>
      <c r="E642" s="8">
        <v>36303</v>
      </c>
      <c r="F642" s="7">
        <v>22</v>
      </c>
      <c r="G642" s="7" t="s">
        <v>855</v>
      </c>
      <c r="H642" s="7">
        <f t="shared" si="36"/>
        <v>1</v>
      </c>
      <c r="I642" s="7" t="s">
        <v>858</v>
      </c>
      <c r="J642" s="7" t="s">
        <v>874</v>
      </c>
      <c r="K642" s="7" t="s">
        <v>1772</v>
      </c>
      <c r="L642" s="8">
        <v>43558</v>
      </c>
      <c r="M642" s="8"/>
      <c r="N642" s="7">
        <v>4</v>
      </c>
      <c r="O642" s="7" t="str">
        <f t="shared" si="37"/>
        <v/>
      </c>
      <c r="P642" s="7">
        <f t="shared" si="38"/>
        <v>1</v>
      </c>
      <c r="Q642" s="9">
        <v>747368</v>
      </c>
      <c r="R642" s="9">
        <f t="shared" si="39"/>
        <v>747368</v>
      </c>
    </row>
    <row r="643" spans="2:18" ht="16.8" x14ac:dyDescent="0.3">
      <c r="B643" s="7" t="s">
        <v>317</v>
      </c>
      <c r="C643" s="7" t="s">
        <v>1535</v>
      </c>
      <c r="D643" s="7" t="s">
        <v>851</v>
      </c>
      <c r="E643" s="8">
        <v>30620</v>
      </c>
      <c r="F643" s="7">
        <v>37</v>
      </c>
      <c r="G643" s="7" t="s">
        <v>855</v>
      </c>
      <c r="H643" s="7">
        <f t="shared" si="36"/>
        <v>1</v>
      </c>
      <c r="I643" s="7" t="s">
        <v>856</v>
      </c>
      <c r="J643" s="7" t="s">
        <v>871</v>
      </c>
      <c r="K643" s="7" t="s">
        <v>1772</v>
      </c>
      <c r="L643" s="8">
        <v>41935</v>
      </c>
      <c r="M643" s="8"/>
      <c r="N643" s="7">
        <v>9</v>
      </c>
      <c r="O643" s="7" t="str">
        <f t="shared" si="37"/>
        <v/>
      </c>
      <c r="P643" s="7">
        <f t="shared" si="38"/>
        <v>1</v>
      </c>
      <c r="Q643" s="9">
        <v>884434</v>
      </c>
      <c r="R643" s="9">
        <f t="shared" si="39"/>
        <v>884434</v>
      </c>
    </row>
    <row r="644" spans="2:18" ht="16.8" x14ac:dyDescent="0.3">
      <c r="B644" s="7" t="s">
        <v>318</v>
      </c>
      <c r="C644" s="7" t="s">
        <v>1536</v>
      </c>
      <c r="D644" s="7" t="s">
        <v>860</v>
      </c>
      <c r="E644" s="8">
        <v>34599</v>
      </c>
      <c r="F644" s="7">
        <v>27</v>
      </c>
      <c r="G644" s="7" t="s">
        <v>855</v>
      </c>
      <c r="H644" s="7">
        <f t="shared" si="36"/>
        <v>1</v>
      </c>
      <c r="I644" s="7" t="s">
        <v>857</v>
      </c>
      <c r="J644" s="7" t="s">
        <v>875</v>
      </c>
      <c r="K644" s="7" t="s">
        <v>1772</v>
      </c>
      <c r="L644" s="8">
        <v>38169</v>
      </c>
      <c r="M644" s="8"/>
      <c r="N644" s="7">
        <v>19</v>
      </c>
      <c r="O644" s="7" t="str">
        <f t="shared" si="37"/>
        <v/>
      </c>
      <c r="P644" s="7">
        <f t="shared" si="38"/>
        <v>1</v>
      </c>
      <c r="Q644" s="9">
        <v>878659</v>
      </c>
      <c r="R644" s="9">
        <f t="shared" si="39"/>
        <v>878659</v>
      </c>
    </row>
    <row r="645" spans="2:18" ht="16.8" x14ac:dyDescent="0.3">
      <c r="B645" s="7" t="s">
        <v>325</v>
      </c>
      <c r="C645" s="7" t="s">
        <v>1537</v>
      </c>
      <c r="D645" s="7" t="s">
        <v>866</v>
      </c>
      <c r="E645" s="8">
        <v>30162</v>
      </c>
      <c r="F645" s="7">
        <v>39</v>
      </c>
      <c r="G645" s="7" t="s">
        <v>854</v>
      </c>
      <c r="H645" s="7">
        <f t="shared" si="36"/>
        <v>1</v>
      </c>
      <c r="I645" s="7" t="s">
        <v>858</v>
      </c>
      <c r="J645" s="7" t="s">
        <v>871</v>
      </c>
      <c r="K645" s="7" t="s">
        <v>1772</v>
      </c>
      <c r="L645" s="8">
        <v>42527</v>
      </c>
      <c r="M645" s="8"/>
      <c r="N645" s="7">
        <v>7</v>
      </c>
      <c r="O645" s="7" t="str">
        <f t="shared" si="37"/>
        <v/>
      </c>
      <c r="P645" s="7">
        <f t="shared" si="38"/>
        <v>1</v>
      </c>
      <c r="Q645" s="9">
        <v>568377</v>
      </c>
      <c r="R645" s="9">
        <f t="shared" si="39"/>
        <v>568377</v>
      </c>
    </row>
    <row r="646" spans="2:18" ht="16.8" x14ac:dyDescent="0.3">
      <c r="B646" s="7" t="s">
        <v>328</v>
      </c>
      <c r="C646" s="7" t="s">
        <v>1538</v>
      </c>
      <c r="D646" s="7" t="s">
        <v>849</v>
      </c>
      <c r="E646" s="8">
        <v>30049</v>
      </c>
      <c r="F646" s="7">
        <v>39</v>
      </c>
      <c r="G646" s="7" t="s">
        <v>854</v>
      </c>
      <c r="H646" s="7">
        <f t="shared" si="36"/>
        <v>1</v>
      </c>
      <c r="I646" s="7" t="s">
        <v>857</v>
      </c>
      <c r="J646" s="7" t="s">
        <v>872</v>
      </c>
      <c r="K646" s="7" t="s">
        <v>1772</v>
      </c>
      <c r="L646" s="8">
        <v>37585</v>
      </c>
      <c r="M646" s="8"/>
      <c r="N646" s="7">
        <v>21</v>
      </c>
      <c r="O646" s="7" t="str">
        <f t="shared" si="37"/>
        <v/>
      </c>
      <c r="P646" s="7">
        <f t="shared" si="38"/>
        <v>1</v>
      </c>
      <c r="Q646" s="9">
        <v>723432</v>
      </c>
      <c r="R646" s="9">
        <f t="shared" si="39"/>
        <v>723432</v>
      </c>
    </row>
    <row r="647" spans="2:18" ht="16.8" x14ac:dyDescent="0.3">
      <c r="B647" s="7" t="s">
        <v>334</v>
      </c>
      <c r="C647" s="7" t="s">
        <v>1539</v>
      </c>
      <c r="D647" s="7" t="s">
        <v>851</v>
      </c>
      <c r="E647" s="8">
        <v>32243</v>
      </c>
      <c r="F647" s="7">
        <v>33</v>
      </c>
      <c r="G647" s="7" t="s">
        <v>854</v>
      </c>
      <c r="H647" s="7">
        <f t="shared" si="36"/>
        <v>1</v>
      </c>
      <c r="I647" s="7" t="s">
        <v>856</v>
      </c>
      <c r="J647" s="7" t="s">
        <v>871</v>
      </c>
      <c r="K647" s="7" t="s">
        <v>1772</v>
      </c>
      <c r="L647" s="8">
        <v>43771</v>
      </c>
      <c r="M647" s="8"/>
      <c r="N647" s="7">
        <v>4</v>
      </c>
      <c r="O647" s="7" t="str">
        <f t="shared" si="37"/>
        <v/>
      </c>
      <c r="P647" s="7">
        <f t="shared" si="38"/>
        <v>1</v>
      </c>
      <c r="Q647" s="9">
        <v>884434</v>
      </c>
      <c r="R647" s="9">
        <f t="shared" si="39"/>
        <v>884434</v>
      </c>
    </row>
    <row r="648" spans="2:18" ht="16.8" x14ac:dyDescent="0.3">
      <c r="B648" s="7" t="s">
        <v>343</v>
      </c>
      <c r="C648" s="7" t="s">
        <v>1540</v>
      </c>
      <c r="D648" s="7" t="s">
        <v>867</v>
      </c>
      <c r="E648" s="8">
        <v>32606</v>
      </c>
      <c r="F648" s="7">
        <v>32</v>
      </c>
      <c r="G648" s="7" t="s">
        <v>855</v>
      </c>
      <c r="H648" s="7">
        <f t="shared" ref="H648:H711" si="40">IF(P648=1,1,"")</f>
        <v>1</v>
      </c>
      <c r="I648" s="7" t="s">
        <v>858</v>
      </c>
      <c r="J648" s="7" t="s">
        <v>876</v>
      </c>
      <c r="K648" s="7" t="s">
        <v>1772</v>
      </c>
      <c r="L648" s="8">
        <v>44203</v>
      </c>
      <c r="M648" s="8"/>
      <c r="N648" s="7">
        <v>2</v>
      </c>
      <c r="O648" s="7" t="str">
        <f t="shared" ref="O648:O711" si="41">IF(M648&gt;0,1,"")</f>
        <v/>
      </c>
      <c r="P648" s="7">
        <f t="shared" ref="P648:P711" si="42">IF(M648="",1,"")</f>
        <v>1</v>
      </c>
      <c r="Q648" s="9">
        <v>516071</v>
      </c>
      <c r="R648" s="9">
        <f t="shared" ref="R648:R711" si="43">IF(P648=1,Q648,0)</f>
        <v>516071</v>
      </c>
    </row>
    <row r="649" spans="2:18" ht="16.8" x14ac:dyDescent="0.3">
      <c r="B649" s="7" t="s">
        <v>350</v>
      </c>
      <c r="C649" s="7" t="s">
        <v>1541</v>
      </c>
      <c r="D649" s="7" t="s">
        <v>860</v>
      </c>
      <c r="E649" s="8">
        <v>36302</v>
      </c>
      <c r="F649" s="7">
        <v>22</v>
      </c>
      <c r="G649" s="7" t="s">
        <v>854</v>
      </c>
      <c r="H649" s="7">
        <f t="shared" si="40"/>
        <v>1</v>
      </c>
      <c r="I649" s="7" t="s">
        <v>856</v>
      </c>
      <c r="J649" s="7" t="s">
        <v>875</v>
      </c>
      <c r="K649" s="7" t="s">
        <v>1772</v>
      </c>
      <c r="L649" s="8">
        <v>41672</v>
      </c>
      <c r="M649" s="8"/>
      <c r="N649" s="7">
        <v>9</v>
      </c>
      <c r="O649" s="7" t="str">
        <f t="shared" si="41"/>
        <v/>
      </c>
      <c r="P649" s="7">
        <f t="shared" si="42"/>
        <v>1</v>
      </c>
      <c r="Q649" s="9">
        <v>878659</v>
      </c>
      <c r="R649" s="9">
        <f t="shared" si="43"/>
        <v>878659</v>
      </c>
    </row>
    <row r="650" spans="2:18" ht="16.8" x14ac:dyDescent="0.3">
      <c r="B650" s="7" t="s">
        <v>380</v>
      </c>
      <c r="C650" s="7" t="s">
        <v>1542</v>
      </c>
      <c r="D650" s="7" t="s">
        <v>865</v>
      </c>
      <c r="E650" s="8">
        <v>32956</v>
      </c>
      <c r="F650" s="7">
        <v>31</v>
      </c>
      <c r="G650" s="7" t="s">
        <v>855</v>
      </c>
      <c r="H650" s="7">
        <f t="shared" si="40"/>
        <v>1</v>
      </c>
      <c r="I650" s="7" t="s">
        <v>857</v>
      </c>
      <c r="J650" s="7" t="s">
        <v>874</v>
      </c>
      <c r="K650" s="7" t="s">
        <v>1772</v>
      </c>
      <c r="L650" s="8">
        <v>43989</v>
      </c>
      <c r="M650" s="8"/>
      <c r="N650" s="7">
        <v>3</v>
      </c>
      <c r="O650" s="7" t="str">
        <f t="shared" si="41"/>
        <v/>
      </c>
      <c r="P650" s="7">
        <f t="shared" si="42"/>
        <v>1</v>
      </c>
      <c r="Q650" s="9">
        <v>747368</v>
      </c>
      <c r="R650" s="9">
        <f t="shared" si="43"/>
        <v>747368</v>
      </c>
    </row>
    <row r="651" spans="2:18" ht="16.8" x14ac:dyDescent="0.3">
      <c r="B651" s="7" t="s">
        <v>397</v>
      </c>
      <c r="C651" s="7" t="s">
        <v>1543</v>
      </c>
      <c r="D651" s="7" t="s">
        <v>849</v>
      </c>
      <c r="E651" s="8">
        <v>36120</v>
      </c>
      <c r="F651" s="7">
        <v>22</v>
      </c>
      <c r="G651" s="7" t="s">
        <v>855</v>
      </c>
      <c r="H651" s="7">
        <f t="shared" si="40"/>
        <v>1</v>
      </c>
      <c r="I651" s="7" t="s">
        <v>897</v>
      </c>
      <c r="J651" s="7" t="s">
        <v>872</v>
      </c>
      <c r="K651" s="7" t="s">
        <v>1772</v>
      </c>
      <c r="L651" s="8">
        <v>36753</v>
      </c>
      <c r="M651" s="8"/>
      <c r="N651" s="7">
        <v>23</v>
      </c>
      <c r="O651" s="7" t="str">
        <f t="shared" si="41"/>
        <v/>
      </c>
      <c r="P651" s="7">
        <f t="shared" si="42"/>
        <v>1</v>
      </c>
      <c r="Q651" s="9">
        <v>723432</v>
      </c>
      <c r="R651" s="9">
        <f t="shared" si="43"/>
        <v>723432</v>
      </c>
    </row>
    <row r="652" spans="2:18" ht="16.8" x14ac:dyDescent="0.3">
      <c r="B652" s="7" t="s">
        <v>399</v>
      </c>
      <c r="C652" s="7" t="s">
        <v>1544</v>
      </c>
      <c r="D652" s="7" t="s">
        <v>867</v>
      </c>
      <c r="E652" s="8">
        <v>32552</v>
      </c>
      <c r="F652" s="7">
        <v>32</v>
      </c>
      <c r="G652" s="7" t="s">
        <v>855</v>
      </c>
      <c r="H652" s="7">
        <f t="shared" si="40"/>
        <v>1</v>
      </c>
      <c r="I652" s="7" t="s">
        <v>857</v>
      </c>
      <c r="J652" s="7" t="s">
        <v>876</v>
      </c>
      <c r="K652" s="7" t="s">
        <v>1772</v>
      </c>
      <c r="L652" s="8">
        <v>39219</v>
      </c>
      <c r="M652" s="8"/>
      <c r="N652" s="7">
        <v>16</v>
      </c>
      <c r="O652" s="7" t="str">
        <f t="shared" si="41"/>
        <v/>
      </c>
      <c r="P652" s="7">
        <f t="shared" si="42"/>
        <v>1</v>
      </c>
      <c r="Q652" s="9">
        <v>516071</v>
      </c>
      <c r="R652" s="9">
        <f t="shared" si="43"/>
        <v>516071</v>
      </c>
    </row>
    <row r="653" spans="2:18" ht="16.8" x14ac:dyDescent="0.3">
      <c r="B653" s="7" t="s">
        <v>400</v>
      </c>
      <c r="C653" s="7" t="s">
        <v>1545</v>
      </c>
      <c r="D653" s="7" t="s">
        <v>870</v>
      </c>
      <c r="E653" s="8">
        <v>30453</v>
      </c>
      <c r="F653" s="7">
        <v>38</v>
      </c>
      <c r="G653" s="7" t="s">
        <v>854</v>
      </c>
      <c r="H653" s="7">
        <f t="shared" si="40"/>
        <v>1</v>
      </c>
      <c r="I653" s="7" t="s">
        <v>897</v>
      </c>
      <c r="J653" s="7" t="s">
        <v>874</v>
      </c>
      <c r="K653" s="7" t="s">
        <v>1772</v>
      </c>
      <c r="L653" s="8">
        <v>40260</v>
      </c>
      <c r="M653" s="8"/>
      <c r="N653" s="7">
        <v>13</v>
      </c>
      <c r="O653" s="7" t="str">
        <f t="shared" si="41"/>
        <v/>
      </c>
      <c r="P653" s="7">
        <f t="shared" si="42"/>
        <v>1</v>
      </c>
      <c r="Q653" s="9">
        <v>586374</v>
      </c>
      <c r="R653" s="9">
        <f t="shared" si="43"/>
        <v>586374</v>
      </c>
    </row>
    <row r="654" spans="2:18" ht="16.8" x14ac:dyDescent="0.3">
      <c r="B654" s="7" t="s">
        <v>414</v>
      </c>
      <c r="C654" s="7" t="s">
        <v>1546</v>
      </c>
      <c r="D654" s="7" t="s">
        <v>850</v>
      </c>
      <c r="E654" s="8">
        <v>31782</v>
      </c>
      <c r="F654" s="7">
        <v>34</v>
      </c>
      <c r="G654" s="7" t="s">
        <v>854</v>
      </c>
      <c r="H654" s="7">
        <f t="shared" si="40"/>
        <v>1</v>
      </c>
      <c r="I654" s="7" t="s">
        <v>858</v>
      </c>
      <c r="J654" s="7" t="s">
        <v>872</v>
      </c>
      <c r="K654" s="7" t="s">
        <v>1772</v>
      </c>
      <c r="L654" s="8">
        <v>39211</v>
      </c>
      <c r="M654" s="8"/>
      <c r="N654" s="7">
        <v>16</v>
      </c>
      <c r="O654" s="7" t="str">
        <f t="shared" si="41"/>
        <v/>
      </c>
      <c r="P654" s="7">
        <f t="shared" si="42"/>
        <v>1</v>
      </c>
      <c r="Q654" s="9">
        <v>625187</v>
      </c>
      <c r="R654" s="9">
        <f t="shared" si="43"/>
        <v>625187</v>
      </c>
    </row>
    <row r="655" spans="2:18" ht="16.8" x14ac:dyDescent="0.3">
      <c r="B655" s="7" t="s">
        <v>435</v>
      </c>
      <c r="C655" s="7" t="s">
        <v>1547</v>
      </c>
      <c r="D655" s="7" t="s">
        <v>869</v>
      </c>
      <c r="E655" s="8">
        <v>31805</v>
      </c>
      <c r="F655" s="7">
        <v>34</v>
      </c>
      <c r="G655" s="7" t="s">
        <v>855</v>
      </c>
      <c r="H655" s="7">
        <f t="shared" si="40"/>
        <v>1</v>
      </c>
      <c r="I655" s="7" t="s">
        <v>859</v>
      </c>
      <c r="J655" s="7" t="s">
        <v>873</v>
      </c>
      <c r="K655" s="7" t="s">
        <v>1772</v>
      </c>
      <c r="L655" s="8">
        <v>37582</v>
      </c>
      <c r="M655" s="8"/>
      <c r="N655" s="7">
        <v>21</v>
      </c>
      <c r="O655" s="7" t="str">
        <f t="shared" si="41"/>
        <v/>
      </c>
      <c r="P655" s="7">
        <f t="shared" si="42"/>
        <v>1</v>
      </c>
      <c r="Q655" s="9">
        <v>588132</v>
      </c>
      <c r="R655" s="9">
        <f t="shared" si="43"/>
        <v>588132</v>
      </c>
    </row>
    <row r="656" spans="2:18" ht="16.8" x14ac:dyDescent="0.3">
      <c r="B656" s="7" t="s">
        <v>437</v>
      </c>
      <c r="C656" s="7" t="s">
        <v>1548</v>
      </c>
      <c r="D656" s="7" t="s">
        <v>870</v>
      </c>
      <c r="E656" s="8">
        <v>32709</v>
      </c>
      <c r="F656" s="7">
        <v>32</v>
      </c>
      <c r="G656" s="7" t="s">
        <v>855</v>
      </c>
      <c r="H656" s="7">
        <f t="shared" si="40"/>
        <v>1</v>
      </c>
      <c r="I656" s="7" t="s">
        <v>857</v>
      </c>
      <c r="J656" s="7" t="s">
        <v>874</v>
      </c>
      <c r="K656" s="7" t="s">
        <v>1772</v>
      </c>
      <c r="L656" s="8">
        <v>37025</v>
      </c>
      <c r="M656" s="8"/>
      <c r="N656" s="7">
        <v>22</v>
      </c>
      <c r="O656" s="7" t="str">
        <f t="shared" si="41"/>
        <v/>
      </c>
      <c r="P656" s="7">
        <f t="shared" si="42"/>
        <v>1</v>
      </c>
      <c r="Q656" s="9">
        <v>586374</v>
      </c>
      <c r="R656" s="9">
        <f t="shared" si="43"/>
        <v>586374</v>
      </c>
    </row>
    <row r="657" spans="2:18" ht="16.8" x14ac:dyDescent="0.3">
      <c r="B657" s="7" t="s">
        <v>441</v>
      </c>
      <c r="C657" s="7" t="s">
        <v>1549</v>
      </c>
      <c r="D657" s="7" t="s">
        <v>852</v>
      </c>
      <c r="E657" s="8">
        <v>29772</v>
      </c>
      <c r="F657" s="7">
        <v>40</v>
      </c>
      <c r="G657" s="7" t="s">
        <v>854</v>
      </c>
      <c r="H657" s="7">
        <f t="shared" si="40"/>
        <v>1</v>
      </c>
      <c r="I657" s="7" t="s">
        <v>859</v>
      </c>
      <c r="J657" s="7" t="s">
        <v>876</v>
      </c>
      <c r="K657" s="7" t="s">
        <v>1772</v>
      </c>
      <c r="L657" s="8">
        <v>43215</v>
      </c>
      <c r="M657" s="8"/>
      <c r="N657" s="7">
        <v>5</v>
      </c>
      <c r="O657" s="7" t="str">
        <f t="shared" si="41"/>
        <v/>
      </c>
      <c r="P657" s="7">
        <f t="shared" si="42"/>
        <v>1</v>
      </c>
      <c r="Q657" s="9">
        <v>780333</v>
      </c>
      <c r="R657" s="9">
        <f t="shared" si="43"/>
        <v>780333</v>
      </c>
    </row>
    <row r="658" spans="2:18" ht="16.8" x14ac:dyDescent="0.3">
      <c r="B658" s="7" t="s">
        <v>442</v>
      </c>
      <c r="C658" s="7" t="s">
        <v>1550</v>
      </c>
      <c r="D658" s="7" t="s">
        <v>860</v>
      </c>
      <c r="E658" s="8">
        <v>36732</v>
      </c>
      <c r="F658" s="7">
        <v>21</v>
      </c>
      <c r="G658" s="7" t="s">
        <v>854</v>
      </c>
      <c r="H658" s="7">
        <f t="shared" si="40"/>
        <v>1</v>
      </c>
      <c r="I658" s="7" t="s">
        <v>897</v>
      </c>
      <c r="J658" s="7" t="s">
        <v>875</v>
      </c>
      <c r="K658" s="7" t="s">
        <v>1772</v>
      </c>
      <c r="L658" s="8">
        <v>39856</v>
      </c>
      <c r="M658" s="8"/>
      <c r="N658" s="7">
        <v>14</v>
      </c>
      <c r="O658" s="7" t="str">
        <f t="shared" si="41"/>
        <v/>
      </c>
      <c r="P658" s="7">
        <f t="shared" si="42"/>
        <v>1</v>
      </c>
      <c r="Q658" s="9">
        <v>878659</v>
      </c>
      <c r="R658" s="9">
        <f t="shared" si="43"/>
        <v>878659</v>
      </c>
    </row>
    <row r="659" spans="2:18" ht="16.8" x14ac:dyDescent="0.3">
      <c r="B659" s="7" t="s">
        <v>447</v>
      </c>
      <c r="C659" s="7" t="s">
        <v>1551</v>
      </c>
      <c r="D659" s="7" t="s">
        <v>869</v>
      </c>
      <c r="E659" s="8">
        <v>35263</v>
      </c>
      <c r="F659" s="7">
        <v>25</v>
      </c>
      <c r="G659" s="7" t="s">
        <v>855</v>
      </c>
      <c r="H659" s="7">
        <f t="shared" si="40"/>
        <v>1</v>
      </c>
      <c r="I659" s="7" t="s">
        <v>859</v>
      </c>
      <c r="J659" s="7" t="s">
        <v>873</v>
      </c>
      <c r="K659" s="7" t="s">
        <v>1772</v>
      </c>
      <c r="L659" s="8">
        <v>38275</v>
      </c>
      <c r="M659" s="8"/>
      <c r="N659" s="7">
        <v>19</v>
      </c>
      <c r="O659" s="7" t="str">
        <f t="shared" si="41"/>
        <v/>
      </c>
      <c r="P659" s="7">
        <f t="shared" si="42"/>
        <v>1</v>
      </c>
      <c r="Q659" s="9">
        <v>588132</v>
      </c>
      <c r="R659" s="9">
        <f t="shared" si="43"/>
        <v>588132</v>
      </c>
    </row>
    <row r="660" spans="2:18" ht="16.8" x14ac:dyDescent="0.3">
      <c r="B660" s="7" t="s">
        <v>451</v>
      </c>
      <c r="C660" s="7" t="s">
        <v>1552</v>
      </c>
      <c r="D660" s="7" t="s">
        <v>865</v>
      </c>
      <c r="E660" s="8">
        <v>34035</v>
      </c>
      <c r="F660" s="7">
        <v>28</v>
      </c>
      <c r="G660" s="7" t="s">
        <v>854</v>
      </c>
      <c r="H660" s="7">
        <f t="shared" si="40"/>
        <v>1</v>
      </c>
      <c r="I660" s="7" t="s">
        <v>897</v>
      </c>
      <c r="J660" s="7" t="s">
        <v>874</v>
      </c>
      <c r="K660" s="7" t="s">
        <v>1772</v>
      </c>
      <c r="L660" s="8">
        <v>39360</v>
      </c>
      <c r="M660" s="8"/>
      <c r="N660" s="7">
        <v>16</v>
      </c>
      <c r="O660" s="7" t="str">
        <f t="shared" si="41"/>
        <v/>
      </c>
      <c r="P660" s="7">
        <f t="shared" si="42"/>
        <v>1</v>
      </c>
      <c r="Q660" s="9">
        <v>747368</v>
      </c>
      <c r="R660" s="9">
        <f t="shared" si="43"/>
        <v>747368</v>
      </c>
    </row>
    <row r="661" spans="2:18" ht="16.8" x14ac:dyDescent="0.3">
      <c r="B661" s="7" t="s">
        <v>455</v>
      </c>
      <c r="C661" s="7" t="s">
        <v>1553</v>
      </c>
      <c r="D661" s="7" t="s">
        <v>851</v>
      </c>
      <c r="E661" s="8">
        <v>31460</v>
      </c>
      <c r="F661" s="7">
        <v>35</v>
      </c>
      <c r="G661" s="7" t="s">
        <v>855</v>
      </c>
      <c r="H661" s="7">
        <f t="shared" si="40"/>
        <v>1</v>
      </c>
      <c r="I661" s="7" t="s">
        <v>857</v>
      </c>
      <c r="J661" s="7" t="s">
        <v>871</v>
      </c>
      <c r="K661" s="7" t="s">
        <v>1772</v>
      </c>
      <c r="L661" s="8">
        <v>36565</v>
      </c>
      <c r="M661" s="8"/>
      <c r="N661" s="7">
        <v>23</v>
      </c>
      <c r="O661" s="7" t="str">
        <f t="shared" si="41"/>
        <v/>
      </c>
      <c r="P661" s="7">
        <f t="shared" si="42"/>
        <v>1</v>
      </c>
      <c r="Q661" s="9">
        <v>884434</v>
      </c>
      <c r="R661" s="9">
        <f t="shared" si="43"/>
        <v>884434</v>
      </c>
    </row>
    <row r="662" spans="2:18" ht="16.8" x14ac:dyDescent="0.3">
      <c r="B662" s="7" t="s">
        <v>458</v>
      </c>
      <c r="C662" s="7" t="s">
        <v>1554</v>
      </c>
      <c r="D662" s="7" t="s">
        <v>850</v>
      </c>
      <c r="E662" s="8">
        <v>30631</v>
      </c>
      <c r="F662" s="7">
        <v>37</v>
      </c>
      <c r="G662" s="7" t="s">
        <v>855</v>
      </c>
      <c r="H662" s="7">
        <f t="shared" si="40"/>
        <v>1</v>
      </c>
      <c r="I662" s="7" t="s">
        <v>856</v>
      </c>
      <c r="J662" s="7" t="s">
        <v>872</v>
      </c>
      <c r="K662" s="7" t="s">
        <v>1772</v>
      </c>
      <c r="L662" s="8">
        <v>39849</v>
      </c>
      <c r="M662" s="8"/>
      <c r="N662" s="7">
        <v>14</v>
      </c>
      <c r="O662" s="7" t="str">
        <f t="shared" si="41"/>
        <v/>
      </c>
      <c r="P662" s="7">
        <f t="shared" si="42"/>
        <v>1</v>
      </c>
      <c r="Q662" s="9">
        <v>625187</v>
      </c>
      <c r="R662" s="9">
        <f t="shared" si="43"/>
        <v>625187</v>
      </c>
    </row>
    <row r="663" spans="2:18" ht="16.8" x14ac:dyDescent="0.3">
      <c r="B663" s="7" t="s">
        <v>463</v>
      </c>
      <c r="C663" s="7" t="s">
        <v>1555</v>
      </c>
      <c r="D663" s="7" t="s">
        <v>850</v>
      </c>
      <c r="E663" s="8">
        <v>36031</v>
      </c>
      <c r="F663" s="7">
        <v>23</v>
      </c>
      <c r="G663" s="7" t="s">
        <v>854</v>
      </c>
      <c r="H663" s="7">
        <f t="shared" si="40"/>
        <v>1</v>
      </c>
      <c r="I663" s="7" t="s">
        <v>856</v>
      </c>
      <c r="J663" s="7" t="s">
        <v>872</v>
      </c>
      <c r="K663" s="7" t="s">
        <v>1772</v>
      </c>
      <c r="L663" s="8">
        <v>42708</v>
      </c>
      <c r="M663" s="8"/>
      <c r="N663" s="7">
        <v>7</v>
      </c>
      <c r="O663" s="7" t="str">
        <f t="shared" si="41"/>
        <v/>
      </c>
      <c r="P663" s="7">
        <f t="shared" si="42"/>
        <v>1</v>
      </c>
      <c r="Q663" s="9">
        <v>625187</v>
      </c>
      <c r="R663" s="9">
        <f t="shared" si="43"/>
        <v>625187</v>
      </c>
    </row>
    <row r="664" spans="2:18" ht="16.8" x14ac:dyDescent="0.3">
      <c r="B664" s="7" t="s">
        <v>465</v>
      </c>
      <c r="C664" s="7" t="s">
        <v>1556</v>
      </c>
      <c r="D664" s="7" t="s">
        <v>851</v>
      </c>
      <c r="E664" s="8">
        <v>35959</v>
      </c>
      <c r="F664" s="7">
        <v>23</v>
      </c>
      <c r="G664" s="7" t="s">
        <v>855</v>
      </c>
      <c r="H664" s="7">
        <f t="shared" si="40"/>
        <v>1</v>
      </c>
      <c r="I664" s="7" t="s">
        <v>856</v>
      </c>
      <c r="J664" s="7" t="s">
        <v>871</v>
      </c>
      <c r="K664" s="7" t="s">
        <v>1772</v>
      </c>
      <c r="L664" s="8">
        <v>38299</v>
      </c>
      <c r="M664" s="8"/>
      <c r="N664" s="7">
        <v>19</v>
      </c>
      <c r="O664" s="7" t="str">
        <f t="shared" si="41"/>
        <v/>
      </c>
      <c r="P664" s="7">
        <f t="shared" si="42"/>
        <v>1</v>
      </c>
      <c r="Q664" s="9">
        <v>884434</v>
      </c>
      <c r="R664" s="9">
        <f t="shared" si="43"/>
        <v>884434</v>
      </c>
    </row>
    <row r="665" spans="2:18" ht="16.8" x14ac:dyDescent="0.3">
      <c r="B665" s="7" t="s">
        <v>468</v>
      </c>
      <c r="C665" s="7" t="s">
        <v>1557</v>
      </c>
      <c r="D665" s="7" t="s">
        <v>849</v>
      </c>
      <c r="E665" s="8">
        <v>29905</v>
      </c>
      <c r="F665" s="7">
        <v>39</v>
      </c>
      <c r="G665" s="7" t="s">
        <v>855</v>
      </c>
      <c r="H665" s="7">
        <f t="shared" si="40"/>
        <v>1</v>
      </c>
      <c r="I665" s="7" t="s">
        <v>859</v>
      </c>
      <c r="J665" s="7" t="s">
        <v>872</v>
      </c>
      <c r="K665" s="7" t="s">
        <v>1772</v>
      </c>
      <c r="L665" s="8">
        <v>42378</v>
      </c>
      <c r="M665" s="8"/>
      <c r="N665" s="7">
        <v>7</v>
      </c>
      <c r="O665" s="7" t="str">
        <f t="shared" si="41"/>
        <v/>
      </c>
      <c r="P665" s="7">
        <f t="shared" si="42"/>
        <v>1</v>
      </c>
      <c r="Q665" s="9">
        <v>723432</v>
      </c>
      <c r="R665" s="9">
        <f t="shared" si="43"/>
        <v>723432</v>
      </c>
    </row>
    <row r="666" spans="2:18" ht="16.8" x14ac:dyDescent="0.3">
      <c r="B666" s="7" t="s">
        <v>477</v>
      </c>
      <c r="C666" s="7" t="s">
        <v>1558</v>
      </c>
      <c r="D666" s="7" t="s">
        <v>867</v>
      </c>
      <c r="E666" s="8">
        <v>33837</v>
      </c>
      <c r="F666" s="7">
        <v>29</v>
      </c>
      <c r="G666" s="7" t="s">
        <v>854</v>
      </c>
      <c r="H666" s="7">
        <f t="shared" si="40"/>
        <v>1</v>
      </c>
      <c r="I666" s="7" t="s">
        <v>897</v>
      </c>
      <c r="J666" s="7" t="s">
        <v>876</v>
      </c>
      <c r="K666" s="7" t="s">
        <v>1772</v>
      </c>
      <c r="L666" s="8">
        <v>38821</v>
      </c>
      <c r="M666" s="8"/>
      <c r="N666" s="7">
        <v>17</v>
      </c>
      <c r="O666" s="7" t="str">
        <f t="shared" si="41"/>
        <v/>
      </c>
      <c r="P666" s="7">
        <f t="shared" si="42"/>
        <v>1</v>
      </c>
      <c r="Q666" s="9">
        <v>516071</v>
      </c>
      <c r="R666" s="9">
        <f t="shared" si="43"/>
        <v>516071</v>
      </c>
    </row>
    <row r="667" spans="2:18" ht="16.8" x14ac:dyDescent="0.3">
      <c r="B667" s="7" t="s">
        <v>478</v>
      </c>
      <c r="C667" s="7" t="s">
        <v>1559</v>
      </c>
      <c r="D667" s="7" t="s">
        <v>860</v>
      </c>
      <c r="E667" s="8">
        <v>36584</v>
      </c>
      <c r="F667" s="7">
        <v>21</v>
      </c>
      <c r="G667" s="7" t="s">
        <v>854</v>
      </c>
      <c r="H667" s="7">
        <f t="shared" si="40"/>
        <v>1</v>
      </c>
      <c r="I667" s="7" t="s">
        <v>856</v>
      </c>
      <c r="J667" s="7" t="s">
        <v>875</v>
      </c>
      <c r="K667" s="7" t="s">
        <v>1772</v>
      </c>
      <c r="L667" s="8">
        <v>39244</v>
      </c>
      <c r="M667" s="8"/>
      <c r="N667" s="7">
        <v>16</v>
      </c>
      <c r="O667" s="7" t="str">
        <f t="shared" si="41"/>
        <v/>
      </c>
      <c r="P667" s="7">
        <f t="shared" si="42"/>
        <v>1</v>
      </c>
      <c r="Q667" s="9">
        <v>878659</v>
      </c>
      <c r="R667" s="9">
        <f t="shared" si="43"/>
        <v>878659</v>
      </c>
    </row>
    <row r="668" spans="2:18" ht="16.8" x14ac:dyDescent="0.3">
      <c r="B668" s="7" t="s">
        <v>493</v>
      </c>
      <c r="C668" s="7" t="s">
        <v>1560</v>
      </c>
      <c r="D668" s="7" t="s">
        <v>865</v>
      </c>
      <c r="E668" s="8">
        <v>33804</v>
      </c>
      <c r="F668" s="7">
        <v>29</v>
      </c>
      <c r="G668" s="7" t="s">
        <v>854</v>
      </c>
      <c r="H668" s="7">
        <f t="shared" si="40"/>
        <v>1</v>
      </c>
      <c r="I668" s="7" t="s">
        <v>858</v>
      </c>
      <c r="J668" s="7" t="s">
        <v>874</v>
      </c>
      <c r="K668" s="7" t="s">
        <v>1772</v>
      </c>
      <c r="L668" s="8">
        <v>39716</v>
      </c>
      <c r="M668" s="8"/>
      <c r="N668" s="7">
        <v>15</v>
      </c>
      <c r="O668" s="7" t="str">
        <f t="shared" si="41"/>
        <v/>
      </c>
      <c r="P668" s="7">
        <f t="shared" si="42"/>
        <v>1</v>
      </c>
      <c r="Q668" s="9">
        <v>747368</v>
      </c>
      <c r="R668" s="9">
        <f t="shared" si="43"/>
        <v>747368</v>
      </c>
    </row>
    <row r="669" spans="2:18" ht="16.8" x14ac:dyDescent="0.3">
      <c r="B669" s="7" t="s">
        <v>495</v>
      </c>
      <c r="C669" s="7" t="s">
        <v>1561</v>
      </c>
      <c r="D669" s="7" t="s">
        <v>865</v>
      </c>
      <c r="E669" s="8">
        <v>31406</v>
      </c>
      <c r="F669" s="7">
        <v>35</v>
      </c>
      <c r="G669" s="7" t="s">
        <v>854</v>
      </c>
      <c r="H669" s="7">
        <f t="shared" si="40"/>
        <v>1</v>
      </c>
      <c r="I669" s="7" t="s">
        <v>856</v>
      </c>
      <c r="J669" s="7" t="s">
        <v>874</v>
      </c>
      <c r="K669" s="7" t="s">
        <v>1772</v>
      </c>
      <c r="L669" s="8">
        <v>42414</v>
      </c>
      <c r="M669" s="8"/>
      <c r="N669" s="7">
        <v>7</v>
      </c>
      <c r="O669" s="7" t="str">
        <f t="shared" si="41"/>
        <v/>
      </c>
      <c r="P669" s="7">
        <f t="shared" si="42"/>
        <v>1</v>
      </c>
      <c r="Q669" s="9">
        <v>747368</v>
      </c>
      <c r="R669" s="9">
        <f t="shared" si="43"/>
        <v>747368</v>
      </c>
    </row>
    <row r="670" spans="2:18" ht="16.8" x14ac:dyDescent="0.3">
      <c r="B670" s="7" t="s">
        <v>496</v>
      </c>
      <c r="C670" s="7" t="s">
        <v>1562</v>
      </c>
      <c r="D670" s="7" t="s">
        <v>866</v>
      </c>
      <c r="E670" s="8">
        <v>30884</v>
      </c>
      <c r="F670" s="7">
        <v>37</v>
      </c>
      <c r="G670" s="7" t="s">
        <v>854</v>
      </c>
      <c r="H670" s="7">
        <f t="shared" si="40"/>
        <v>1</v>
      </c>
      <c r="I670" s="7" t="s">
        <v>856</v>
      </c>
      <c r="J670" s="7" t="s">
        <v>871</v>
      </c>
      <c r="K670" s="7" t="s">
        <v>1772</v>
      </c>
      <c r="L670" s="8">
        <v>38882</v>
      </c>
      <c r="M670" s="8"/>
      <c r="N670" s="7">
        <v>17</v>
      </c>
      <c r="O670" s="7" t="str">
        <f t="shared" si="41"/>
        <v/>
      </c>
      <c r="P670" s="7">
        <f t="shared" si="42"/>
        <v>1</v>
      </c>
      <c r="Q670" s="9">
        <v>568377</v>
      </c>
      <c r="R670" s="9">
        <f t="shared" si="43"/>
        <v>568377</v>
      </c>
    </row>
    <row r="671" spans="2:18" ht="16.8" x14ac:dyDescent="0.3">
      <c r="B671" s="7" t="s">
        <v>498</v>
      </c>
      <c r="C671" s="7" t="s">
        <v>1563</v>
      </c>
      <c r="D671" s="7" t="s">
        <v>870</v>
      </c>
      <c r="E671" s="8">
        <v>29827</v>
      </c>
      <c r="F671" s="7">
        <v>40</v>
      </c>
      <c r="G671" s="7" t="s">
        <v>854</v>
      </c>
      <c r="H671" s="7">
        <f t="shared" si="40"/>
        <v>1</v>
      </c>
      <c r="I671" s="7" t="s">
        <v>858</v>
      </c>
      <c r="J671" s="7" t="s">
        <v>874</v>
      </c>
      <c r="K671" s="7" t="s">
        <v>1772</v>
      </c>
      <c r="L671" s="8">
        <v>36589</v>
      </c>
      <c r="M671" s="8"/>
      <c r="N671" s="7">
        <v>23</v>
      </c>
      <c r="O671" s="7" t="str">
        <f t="shared" si="41"/>
        <v/>
      </c>
      <c r="P671" s="7">
        <f t="shared" si="42"/>
        <v>1</v>
      </c>
      <c r="Q671" s="9">
        <v>586374</v>
      </c>
      <c r="R671" s="9">
        <f t="shared" si="43"/>
        <v>586374</v>
      </c>
    </row>
    <row r="672" spans="2:18" ht="16.8" x14ac:dyDescent="0.3">
      <c r="B672" s="7" t="s">
        <v>504</v>
      </c>
      <c r="C672" s="7" t="s">
        <v>1564</v>
      </c>
      <c r="D672" s="7" t="s">
        <v>870</v>
      </c>
      <c r="E672" s="8">
        <v>35710</v>
      </c>
      <c r="F672" s="7">
        <v>24</v>
      </c>
      <c r="G672" s="7" t="s">
        <v>855</v>
      </c>
      <c r="H672" s="7">
        <f t="shared" si="40"/>
        <v>1</v>
      </c>
      <c r="I672" s="7" t="s">
        <v>858</v>
      </c>
      <c r="J672" s="7" t="s">
        <v>874</v>
      </c>
      <c r="K672" s="7" t="s">
        <v>1772</v>
      </c>
      <c r="L672" s="8">
        <v>39701</v>
      </c>
      <c r="M672" s="8"/>
      <c r="N672" s="7">
        <v>15</v>
      </c>
      <c r="O672" s="7" t="str">
        <f t="shared" si="41"/>
        <v/>
      </c>
      <c r="P672" s="7">
        <f t="shared" si="42"/>
        <v>1</v>
      </c>
      <c r="Q672" s="9">
        <v>586374</v>
      </c>
      <c r="R672" s="9">
        <f t="shared" si="43"/>
        <v>586374</v>
      </c>
    </row>
    <row r="673" spans="2:18" ht="16.8" x14ac:dyDescent="0.3">
      <c r="B673" s="7" t="s">
        <v>516</v>
      </c>
      <c r="C673" s="7" t="s">
        <v>1565</v>
      </c>
      <c r="D673" s="7" t="s">
        <v>860</v>
      </c>
      <c r="E673" s="8">
        <v>34146</v>
      </c>
      <c r="F673" s="7">
        <v>28</v>
      </c>
      <c r="G673" s="7" t="s">
        <v>855</v>
      </c>
      <c r="H673" s="7">
        <f t="shared" si="40"/>
        <v>1</v>
      </c>
      <c r="I673" s="7" t="s">
        <v>856</v>
      </c>
      <c r="J673" s="7" t="s">
        <v>875</v>
      </c>
      <c r="K673" s="7" t="s">
        <v>1772</v>
      </c>
      <c r="L673" s="8">
        <v>40517</v>
      </c>
      <c r="M673" s="8"/>
      <c r="N673" s="7">
        <v>13</v>
      </c>
      <c r="O673" s="7" t="str">
        <f t="shared" si="41"/>
        <v/>
      </c>
      <c r="P673" s="7">
        <f t="shared" si="42"/>
        <v>1</v>
      </c>
      <c r="Q673" s="9">
        <v>878659</v>
      </c>
      <c r="R673" s="9">
        <f t="shared" si="43"/>
        <v>878659</v>
      </c>
    </row>
    <row r="674" spans="2:18" ht="16.8" x14ac:dyDescent="0.3">
      <c r="B674" s="7" t="s">
        <v>521</v>
      </c>
      <c r="C674" s="7" t="s">
        <v>1566</v>
      </c>
      <c r="D674" s="7" t="s">
        <v>869</v>
      </c>
      <c r="E674" s="8">
        <v>29827</v>
      </c>
      <c r="F674" s="7">
        <v>40</v>
      </c>
      <c r="G674" s="7" t="s">
        <v>854</v>
      </c>
      <c r="H674" s="7">
        <f t="shared" si="40"/>
        <v>1</v>
      </c>
      <c r="I674" s="7" t="s">
        <v>857</v>
      </c>
      <c r="J674" s="7" t="s">
        <v>873</v>
      </c>
      <c r="K674" s="7" t="s">
        <v>1772</v>
      </c>
      <c r="L674" s="8">
        <v>36797</v>
      </c>
      <c r="M674" s="8"/>
      <c r="N674" s="7">
        <v>23</v>
      </c>
      <c r="O674" s="7" t="str">
        <f t="shared" si="41"/>
        <v/>
      </c>
      <c r="P674" s="7">
        <f t="shared" si="42"/>
        <v>1</v>
      </c>
      <c r="Q674" s="9">
        <v>588132</v>
      </c>
      <c r="R674" s="9">
        <f t="shared" si="43"/>
        <v>588132</v>
      </c>
    </row>
    <row r="675" spans="2:18" ht="16.8" x14ac:dyDescent="0.3">
      <c r="B675" s="7" t="s">
        <v>548</v>
      </c>
      <c r="C675" s="7" t="s">
        <v>1567</v>
      </c>
      <c r="D675" s="7" t="s">
        <v>849</v>
      </c>
      <c r="E675" s="8">
        <v>30151</v>
      </c>
      <c r="F675" s="7">
        <v>39</v>
      </c>
      <c r="G675" s="7" t="s">
        <v>855</v>
      </c>
      <c r="H675" s="7">
        <f t="shared" si="40"/>
        <v>1</v>
      </c>
      <c r="I675" s="7" t="s">
        <v>897</v>
      </c>
      <c r="J675" s="7" t="s">
        <v>872</v>
      </c>
      <c r="K675" s="7" t="s">
        <v>1772</v>
      </c>
      <c r="L675" s="8">
        <v>42604</v>
      </c>
      <c r="M675" s="8"/>
      <c r="N675" s="7">
        <v>7</v>
      </c>
      <c r="O675" s="7" t="str">
        <f t="shared" si="41"/>
        <v/>
      </c>
      <c r="P675" s="7">
        <f t="shared" si="42"/>
        <v>1</v>
      </c>
      <c r="Q675" s="9">
        <v>723432</v>
      </c>
      <c r="R675" s="9">
        <f t="shared" si="43"/>
        <v>723432</v>
      </c>
    </row>
    <row r="676" spans="2:18" ht="16.8" x14ac:dyDescent="0.3">
      <c r="B676" s="7" t="s">
        <v>560</v>
      </c>
      <c r="C676" s="7" t="s">
        <v>1568</v>
      </c>
      <c r="D676" s="7" t="s">
        <v>851</v>
      </c>
      <c r="E676" s="8">
        <v>31434</v>
      </c>
      <c r="F676" s="7">
        <v>35</v>
      </c>
      <c r="G676" s="7" t="s">
        <v>854</v>
      </c>
      <c r="H676" s="7">
        <f t="shared" si="40"/>
        <v>1</v>
      </c>
      <c r="I676" s="7" t="s">
        <v>859</v>
      </c>
      <c r="J676" s="7" t="s">
        <v>871</v>
      </c>
      <c r="K676" s="7" t="s">
        <v>1772</v>
      </c>
      <c r="L676" s="8">
        <v>43996</v>
      </c>
      <c r="M676" s="8"/>
      <c r="N676" s="7">
        <v>3</v>
      </c>
      <c r="O676" s="7" t="str">
        <f t="shared" si="41"/>
        <v/>
      </c>
      <c r="P676" s="7">
        <f t="shared" si="42"/>
        <v>1</v>
      </c>
      <c r="Q676" s="9">
        <v>884434</v>
      </c>
      <c r="R676" s="9">
        <f t="shared" si="43"/>
        <v>884434</v>
      </c>
    </row>
    <row r="677" spans="2:18" ht="16.8" x14ac:dyDescent="0.3">
      <c r="B677" s="7" t="s">
        <v>570</v>
      </c>
      <c r="C677" s="7" t="s">
        <v>1569</v>
      </c>
      <c r="D677" s="7" t="s">
        <v>869</v>
      </c>
      <c r="E677" s="8">
        <v>35484</v>
      </c>
      <c r="F677" s="7">
        <v>24</v>
      </c>
      <c r="G677" s="7" t="s">
        <v>854</v>
      </c>
      <c r="H677" s="7">
        <f t="shared" si="40"/>
        <v>1</v>
      </c>
      <c r="I677" s="7" t="s">
        <v>858</v>
      </c>
      <c r="J677" s="7" t="s">
        <v>873</v>
      </c>
      <c r="K677" s="7" t="s">
        <v>1772</v>
      </c>
      <c r="L677" s="8">
        <v>41095</v>
      </c>
      <c r="M677" s="8"/>
      <c r="N677" s="7">
        <v>11</v>
      </c>
      <c r="O677" s="7" t="str">
        <f t="shared" si="41"/>
        <v/>
      </c>
      <c r="P677" s="7">
        <f t="shared" si="42"/>
        <v>1</v>
      </c>
      <c r="Q677" s="9">
        <v>588132</v>
      </c>
      <c r="R677" s="9">
        <f t="shared" si="43"/>
        <v>588132</v>
      </c>
    </row>
    <row r="678" spans="2:18" ht="16.8" x14ac:dyDescent="0.3">
      <c r="B678" s="7" t="s">
        <v>576</v>
      </c>
      <c r="C678" s="7" t="s">
        <v>1570</v>
      </c>
      <c r="D678" s="7" t="s">
        <v>850</v>
      </c>
      <c r="E678" s="8">
        <v>32886</v>
      </c>
      <c r="F678" s="7">
        <v>31</v>
      </c>
      <c r="G678" s="7" t="s">
        <v>855</v>
      </c>
      <c r="H678" s="7">
        <f t="shared" si="40"/>
        <v>1</v>
      </c>
      <c r="I678" s="7" t="s">
        <v>859</v>
      </c>
      <c r="J678" s="7" t="s">
        <v>872</v>
      </c>
      <c r="K678" s="7" t="s">
        <v>1772</v>
      </c>
      <c r="L678" s="8">
        <v>42869</v>
      </c>
      <c r="M678" s="8"/>
      <c r="N678" s="7">
        <v>6</v>
      </c>
      <c r="O678" s="7" t="str">
        <f t="shared" si="41"/>
        <v/>
      </c>
      <c r="P678" s="7">
        <f t="shared" si="42"/>
        <v>1</v>
      </c>
      <c r="Q678" s="9">
        <v>625187</v>
      </c>
      <c r="R678" s="9">
        <f t="shared" si="43"/>
        <v>625187</v>
      </c>
    </row>
    <row r="679" spans="2:18" ht="16.8" x14ac:dyDescent="0.3">
      <c r="B679" s="7" t="s">
        <v>578</v>
      </c>
      <c r="C679" s="7" t="s">
        <v>1571</v>
      </c>
      <c r="D679" s="7" t="s">
        <v>865</v>
      </c>
      <c r="E679" s="8">
        <v>30336</v>
      </c>
      <c r="F679" s="7">
        <v>38</v>
      </c>
      <c r="G679" s="7" t="s">
        <v>855</v>
      </c>
      <c r="H679" s="7">
        <f t="shared" si="40"/>
        <v>1</v>
      </c>
      <c r="I679" s="7" t="s">
        <v>856</v>
      </c>
      <c r="J679" s="7" t="s">
        <v>874</v>
      </c>
      <c r="K679" s="7" t="s">
        <v>1772</v>
      </c>
      <c r="L679" s="8">
        <v>41888</v>
      </c>
      <c r="M679" s="8"/>
      <c r="N679" s="7">
        <v>9</v>
      </c>
      <c r="O679" s="7" t="str">
        <f t="shared" si="41"/>
        <v/>
      </c>
      <c r="P679" s="7">
        <f t="shared" si="42"/>
        <v>1</v>
      </c>
      <c r="Q679" s="9">
        <v>747368</v>
      </c>
      <c r="R679" s="9">
        <f t="shared" si="43"/>
        <v>747368</v>
      </c>
    </row>
    <row r="680" spans="2:18" ht="16.8" x14ac:dyDescent="0.3">
      <c r="B680" s="7" t="s">
        <v>586</v>
      </c>
      <c r="C680" s="7" t="s">
        <v>1572</v>
      </c>
      <c r="D680" s="7" t="s">
        <v>870</v>
      </c>
      <c r="E680" s="8">
        <v>36198</v>
      </c>
      <c r="F680" s="7">
        <v>22</v>
      </c>
      <c r="G680" s="7" t="s">
        <v>855</v>
      </c>
      <c r="H680" s="7">
        <f t="shared" si="40"/>
        <v>1</v>
      </c>
      <c r="I680" s="7" t="s">
        <v>857</v>
      </c>
      <c r="J680" s="7" t="s">
        <v>874</v>
      </c>
      <c r="K680" s="7" t="s">
        <v>1772</v>
      </c>
      <c r="L680" s="8">
        <v>40567</v>
      </c>
      <c r="M680" s="8"/>
      <c r="N680" s="7">
        <v>12</v>
      </c>
      <c r="O680" s="7" t="str">
        <f t="shared" si="41"/>
        <v/>
      </c>
      <c r="P680" s="7">
        <f t="shared" si="42"/>
        <v>1</v>
      </c>
      <c r="Q680" s="9">
        <v>586374</v>
      </c>
      <c r="R680" s="9">
        <f t="shared" si="43"/>
        <v>586374</v>
      </c>
    </row>
    <row r="681" spans="2:18" ht="16.8" x14ac:dyDescent="0.3">
      <c r="B681" s="7" t="s">
        <v>587</v>
      </c>
      <c r="C681" s="7" t="s">
        <v>1573</v>
      </c>
      <c r="D681" s="7" t="s">
        <v>851</v>
      </c>
      <c r="E681" s="8">
        <v>34083</v>
      </c>
      <c r="F681" s="7">
        <v>28</v>
      </c>
      <c r="G681" s="7" t="s">
        <v>854</v>
      </c>
      <c r="H681" s="7">
        <f t="shared" si="40"/>
        <v>1</v>
      </c>
      <c r="I681" s="7" t="s">
        <v>857</v>
      </c>
      <c r="J681" s="7" t="s">
        <v>871</v>
      </c>
      <c r="K681" s="7" t="s">
        <v>1772</v>
      </c>
      <c r="L681" s="8">
        <v>41788</v>
      </c>
      <c r="M681" s="8"/>
      <c r="N681" s="7">
        <v>9</v>
      </c>
      <c r="O681" s="7" t="str">
        <f t="shared" si="41"/>
        <v/>
      </c>
      <c r="P681" s="7">
        <f t="shared" si="42"/>
        <v>1</v>
      </c>
      <c r="Q681" s="9">
        <v>884434</v>
      </c>
      <c r="R681" s="9">
        <f t="shared" si="43"/>
        <v>884434</v>
      </c>
    </row>
    <row r="682" spans="2:18" ht="16.8" x14ac:dyDescent="0.3">
      <c r="B682" s="7" t="s">
        <v>592</v>
      </c>
      <c r="C682" s="7" t="s">
        <v>1574</v>
      </c>
      <c r="D682" s="7" t="s">
        <v>870</v>
      </c>
      <c r="E682" s="8">
        <v>30934</v>
      </c>
      <c r="F682" s="7">
        <v>37</v>
      </c>
      <c r="G682" s="7" t="s">
        <v>854</v>
      </c>
      <c r="H682" s="7">
        <f t="shared" si="40"/>
        <v>1</v>
      </c>
      <c r="I682" s="7" t="s">
        <v>859</v>
      </c>
      <c r="J682" s="7" t="s">
        <v>874</v>
      </c>
      <c r="K682" s="7" t="s">
        <v>1772</v>
      </c>
      <c r="L682" s="8">
        <v>39534</v>
      </c>
      <c r="M682" s="8"/>
      <c r="N682" s="7">
        <v>15</v>
      </c>
      <c r="O682" s="7" t="str">
        <f t="shared" si="41"/>
        <v/>
      </c>
      <c r="P682" s="7">
        <f t="shared" si="42"/>
        <v>1</v>
      </c>
      <c r="Q682" s="9">
        <v>586374</v>
      </c>
      <c r="R682" s="9">
        <f t="shared" si="43"/>
        <v>586374</v>
      </c>
    </row>
    <row r="683" spans="2:18" ht="16.8" x14ac:dyDescent="0.3">
      <c r="B683" s="7" t="s">
        <v>601</v>
      </c>
      <c r="C683" s="7" t="s">
        <v>1575</v>
      </c>
      <c r="D683" s="7" t="s">
        <v>851</v>
      </c>
      <c r="E683" s="8">
        <v>33399</v>
      </c>
      <c r="F683" s="7">
        <v>30</v>
      </c>
      <c r="G683" s="7" t="s">
        <v>855</v>
      </c>
      <c r="H683" s="7">
        <f t="shared" si="40"/>
        <v>1</v>
      </c>
      <c r="I683" s="7" t="s">
        <v>859</v>
      </c>
      <c r="J683" s="7" t="s">
        <v>871</v>
      </c>
      <c r="K683" s="7" t="s">
        <v>1772</v>
      </c>
      <c r="L683" s="8">
        <v>37307</v>
      </c>
      <c r="M683" s="8"/>
      <c r="N683" s="7">
        <v>21</v>
      </c>
      <c r="O683" s="7" t="str">
        <f t="shared" si="41"/>
        <v/>
      </c>
      <c r="P683" s="7">
        <f t="shared" si="42"/>
        <v>1</v>
      </c>
      <c r="Q683" s="9">
        <v>884434</v>
      </c>
      <c r="R683" s="9">
        <f t="shared" si="43"/>
        <v>884434</v>
      </c>
    </row>
    <row r="684" spans="2:18" ht="16.8" x14ac:dyDescent="0.3">
      <c r="B684" s="7" t="s">
        <v>602</v>
      </c>
      <c r="C684" s="7" t="s">
        <v>1576</v>
      </c>
      <c r="D684" s="7" t="s">
        <v>865</v>
      </c>
      <c r="E684" s="8">
        <v>30360</v>
      </c>
      <c r="F684" s="7">
        <v>38</v>
      </c>
      <c r="G684" s="7" t="s">
        <v>854</v>
      </c>
      <c r="H684" s="7">
        <f t="shared" si="40"/>
        <v>1</v>
      </c>
      <c r="I684" s="7" t="s">
        <v>857</v>
      </c>
      <c r="J684" s="7" t="s">
        <v>874</v>
      </c>
      <c r="K684" s="7" t="s">
        <v>1772</v>
      </c>
      <c r="L684" s="8">
        <v>38737</v>
      </c>
      <c r="M684" s="8"/>
      <c r="N684" s="7">
        <v>17</v>
      </c>
      <c r="O684" s="7" t="str">
        <f t="shared" si="41"/>
        <v/>
      </c>
      <c r="P684" s="7">
        <f t="shared" si="42"/>
        <v>1</v>
      </c>
      <c r="Q684" s="9">
        <v>747368</v>
      </c>
      <c r="R684" s="9">
        <f t="shared" si="43"/>
        <v>747368</v>
      </c>
    </row>
    <row r="685" spans="2:18" ht="16.8" x14ac:dyDescent="0.3">
      <c r="B685" s="7" t="s">
        <v>608</v>
      </c>
      <c r="C685" s="7" t="s">
        <v>1577</v>
      </c>
      <c r="D685" s="7" t="s">
        <v>850</v>
      </c>
      <c r="E685" s="8">
        <v>31078</v>
      </c>
      <c r="F685" s="7">
        <v>36</v>
      </c>
      <c r="G685" s="7" t="s">
        <v>855</v>
      </c>
      <c r="H685" s="7">
        <f t="shared" si="40"/>
        <v>1</v>
      </c>
      <c r="I685" s="7" t="s">
        <v>856</v>
      </c>
      <c r="J685" s="7" t="s">
        <v>872</v>
      </c>
      <c r="K685" s="7" t="s">
        <v>1772</v>
      </c>
      <c r="L685" s="8">
        <v>36957</v>
      </c>
      <c r="M685" s="8"/>
      <c r="N685" s="7">
        <v>22</v>
      </c>
      <c r="O685" s="7" t="str">
        <f t="shared" si="41"/>
        <v/>
      </c>
      <c r="P685" s="7">
        <f t="shared" si="42"/>
        <v>1</v>
      </c>
      <c r="Q685" s="9">
        <v>625187</v>
      </c>
      <c r="R685" s="9">
        <f t="shared" si="43"/>
        <v>625187</v>
      </c>
    </row>
    <row r="686" spans="2:18" ht="16.8" x14ac:dyDescent="0.3">
      <c r="B686" s="7" t="s">
        <v>615</v>
      </c>
      <c r="C686" s="7" t="s">
        <v>1578</v>
      </c>
      <c r="D686" s="7" t="s">
        <v>866</v>
      </c>
      <c r="E686" s="8">
        <v>34585</v>
      </c>
      <c r="F686" s="7">
        <v>27</v>
      </c>
      <c r="G686" s="7" t="s">
        <v>855</v>
      </c>
      <c r="H686" s="7">
        <f t="shared" si="40"/>
        <v>1</v>
      </c>
      <c r="I686" s="7" t="s">
        <v>859</v>
      </c>
      <c r="J686" s="7" t="s">
        <v>871</v>
      </c>
      <c r="K686" s="7" t="s">
        <v>1772</v>
      </c>
      <c r="L686" s="8">
        <v>42057</v>
      </c>
      <c r="M686" s="8"/>
      <c r="N686" s="7">
        <v>8</v>
      </c>
      <c r="O686" s="7" t="str">
        <f t="shared" si="41"/>
        <v/>
      </c>
      <c r="P686" s="7">
        <f t="shared" si="42"/>
        <v>1</v>
      </c>
      <c r="Q686" s="9">
        <v>568377</v>
      </c>
      <c r="R686" s="9">
        <f t="shared" si="43"/>
        <v>568377</v>
      </c>
    </row>
    <row r="687" spans="2:18" ht="16.8" x14ac:dyDescent="0.3">
      <c r="B687" s="7" t="s">
        <v>616</v>
      </c>
      <c r="C687" s="7" t="s">
        <v>1579</v>
      </c>
      <c r="D687" s="7" t="s">
        <v>865</v>
      </c>
      <c r="E687" s="8">
        <v>33919</v>
      </c>
      <c r="F687" s="7">
        <v>28</v>
      </c>
      <c r="G687" s="7" t="s">
        <v>854</v>
      </c>
      <c r="H687" s="7">
        <f t="shared" si="40"/>
        <v>1</v>
      </c>
      <c r="I687" s="7" t="s">
        <v>897</v>
      </c>
      <c r="J687" s="7" t="s">
        <v>874</v>
      </c>
      <c r="K687" s="7" t="s">
        <v>1772</v>
      </c>
      <c r="L687" s="8">
        <v>43593</v>
      </c>
      <c r="M687" s="8"/>
      <c r="N687" s="7">
        <v>4</v>
      </c>
      <c r="O687" s="7" t="str">
        <f t="shared" si="41"/>
        <v/>
      </c>
      <c r="P687" s="7">
        <f t="shared" si="42"/>
        <v>1</v>
      </c>
      <c r="Q687" s="9">
        <v>747368</v>
      </c>
      <c r="R687" s="9">
        <f t="shared" si="43"/>
        <v>747368</v>
      </c>
    </row>
    <row r="688" spans="2:18" ht="16.8" x14ac:dyDescent="0.3">
      <c r="B688" s="7" t="s">
        <v>618</v>
      </c>
      <c r="C688" s="7" t="s">
        <v>1580</v>
      </c>
      <c r="D688" s="7" t="s">
        <v>867</v>
      </c>
      <c r="E688" s="8">
        <v>35921</v>
      </c>
      <c r="F688" s="7">
        <v>23</v>
      </c>
      <c r="G688" s="7" t="s">
        <v>854</v>
      </c>
      <c r="H688" s="7">
        <f t="shared" si="40"/>
        <v>1</v>
      </c>
      <c r="I688" s="7" t="s">
        <v>859</v>
      </c>
      <c r="J688" s="7" t="s">
        <v>876</v>
      </c>
      <c r="K688" s="7" t="s">
        <v>1772</v>
      </c>
      <c r="L688" s="8">
        <v>40473</v>
      </c>
      <c r="M688" s="8"/>
      <c r="N688" s="7">
        <v>13</v>
      </c>
      <c r="O688" s="7" t="str">
        <f t="shared" si="41"/>
        <v/>
      </c>
      <c r="P688" s="7">
        <f t="shared" si="42"/>
        <v>1</v>
      </c>
      <c r="Q688" s="9">
        <v>516071</v>
      </c>
      <c r="R688" s="9">
        <f t="shared" si="43"/>
        <v>516071</v>
      </c>
    </row>
    <row r="689" spans="2:18" ht="16.8" x14ac:dyDescent="0.3">
      <c r="B689" s="7" t="s">
        <v>625</v>
      </c>
      <c r="C689" s="7" t="s">
        <v>1581</v>
      </c>
      <c r="D689" s="7" t="s">
        <v>860</v>
      </c>
      <c r="E689" s="8">
        <v>34532</v>
      </c>
      <c r="F689" s="7">
        <v>27</v>
      </c>
      <c r="G689" s="7" t="s">
        <v>854</v>
      </c>
      <c r="H689" s="7">
        <f t="shared" si="40"/>
        <v>1</v>
      </c>
      <c r="I689" s="7" t="s">
        <v>856</v>
      </c>
      <c r="J689" s="7" t="s">
        <v>875</v>
      </c>
      <c r="K689" s="7" t="s">
        <v>1772</v>
      </c>
      <c r="L689" s="8">
        <v>37276</v>
      </c>
      <c r="M689" s="8"/>
      <c r="N689" s="7">
        <v>21</v>
      </c>
      <c r="O689" s="7" t="str">
        <f t="shared" si="41"/>
        <v/>
      </c>
      <c r="P689" s="7">
        <f t="shared" si="42"/>
        <v>1</v>
      </c>
      <c r="Q689" s="9">
        <v>878659</v>
      </c>
      <c r="R689" s="9">
        <f t="shared" si="43"/>
        <v>878659</v>
      </c>
    </row>
    <row r="690" spans="2:18" ht="16.8" x14ac:dyDescent="0.3">
      <c r="B690" s="7" t="s">
        <v>640</v>
      </c>
      <c r="C690" s="7" t="s">
        <v>1582</v>
      </c>
      <c r="D690" s="7" t="s">
        <v>866</v>
      </c>
      <c r="E690" s="8">
        <v>34444</v>
      </c>
      <c r="F690" s="7">
        <v>27</v>
      </c>
      <c r="G690" s="7" t="s">
        <v>854</v>
      </c>
      <c r="H690" s="7">
        <f t="shared" si="40"/>
        <v>1</v>
      </c>
      <c r="I690" s="7" t="s">
        <v>897</v>
      </c>
      <c r="J690" s="7" t="s">
        <v>871</v>
      </c>
      <c r="K690" s="7" t="s">
        <v>1772</v>
      </c>
      <c r="L690" s="8">
        <v>42565</v>
      </c>
      <c r="M690" s="8"/>
      <c r="N690" s="7">
        <v>7</v>
      </c>
      <c r="O690" s="7" t="str">
        <f t="shared" si="41"/>
        <v/>
      </c>
      <c r="P690" s="7">
        <f t="shared" si="42"/>
        <v>1</v>
      </c>
      <c r="Q690" s="9">
        <v>568377</v>
      </c>
      <c r="R690" s="9">
        <f t="shared" si="43"/>
        <v>568377</v>
      </c>
    </row>
    <row r="691" spans="2:18" ht="16.8" x14ac:dyDescent="0.3">
      <c r="B691" s="7" t="s">
        <v>649</v>
      </c>
      <c r="C691" s="7" t="s">
        <v>1583</v>
      </c>
      <c r="D691" s="7" t="s">
        <v>869</v>
      </c>
      <c r="E691" s="8">
        <v>33532</v>
      </c>
      <c r="F691" s="7">
        <v>30</v>
      </c>
      <c r="G691" s="7" t="s">
        <v>855</v>
      </c>
      <c r="H691" s="7">
        <f t="shared" si="40"/>
        <v>1</v>
      </c>
      <c r="I691" s="7" t="s">
        <v>897</v>
      </c>
      <c r="J691" s="7" t="s">
        <v>873</v>
      </c>
      <c r="K691" s="7" t="s">
        <v>1772</v>
      </c>
      <c r="L691" s="8">
        <v>38921</v>
      </c>
      <c r="M691" s="8"/>
      <c r="N691" s="7">
        <v>17</v>
      </c>
      <c r="O691" s="7" t="str">
        <f t="shared" si="41"/>
        <v/>
      </c>
      <c r="P691" s="7">
        <f t="shared" si="42"/>
        <v>1</v>
      </c>
      <c r="Q691" s="9">
        <v>588132</v>
      </c>
      <c r="R691" s="9">
        <f t="shared" si="43"/>
        <v>588132</v>
      </c>
    </row>
    <row r="692" spans="2:18" ht="16.8" x14ac:dyDescent="0.3">
      <c r="B692" s="7" t="s">
        <v>656</v>
      </c>
      <c r="C692" s="7" t="s">
        <v>1584</v>
      </c>
      <c r="D692" s="7" t="s">
        <v>870</v>
      </c>
      <c r="E692" s="8">
        <v>33764</v>
      </c>
      <c r="F692" s="7">
        <v>29</v>
      </c>
      <c r="G692" s="7" t="s">
        <v>854</v>
      </c>
      <c r="H692" s="7">
        <f t="shared" si="40"/>
        <v>1</v>
      </c>
      <c r="I692" s="7" t="s">
        <v>858</v>
      </c>
      <c r="J692" s="7" t="s">
        <v>874</v>
      </c>
      <c r="K692" s="7" t="s">
        <v>1772</v>
      </c>
      <c r="L692" s="8">
        <v>38434</v>
      </c>
      <c r="M692" s="8"/>
      <c r="N692" s="7">
        <v>18</v>
      </c>
      <c r="O692" s="7" t="str">
        <f t="shared" si="41"/>
        <v/>
      </c>
      <c r="P692" s="7">
        <f t="shared" si="42"/>
        <v>1</v>
      </c>
      <c r="Q692" s="9">
        <v>586374</v>
      </c>
      <c r="R692" s="9">
        <f t="shared" si="43"/>
        <v>586374</v>
      </c>
    </row>
    <row r="693" spans="2:18" ht="16.8" x14ac:dyDescent="0.3">
      <c r="B693" s="7" t="s">
        <v>657</v>
      </c>
      <c r="C693" s="7" t="s">
        <v>1585</v>
      </c>
      <c r="D693" s="7" t="s">
        <v>866</v>
      </c>
      <c r="E693" s="8">
        <v>33882</v>
      </c>
      <c r="F693" s="7">
        <v>29</v>
      </c>
      <c r="G693" s="7" t="s">
        <v>854</v>
      </c>
      <c r="H693" s="7">
        <f t="shared" si="40"/>
        <v>1</v>
      </c>
      <c r="I693" s="7" t="s">
        <v>856</v>
      </c>
      <c r="J693" s="7" t="s">
        <v>871</v>
      </c>
      <c r="K693" s="7" t="s">
        <v>1772</v>
      </c>
      <c r="L693" s="8">
        <v>40803</v>
      </c>
      <c r="M693" s="8"/>
      <c r="N693" s="7">
        <v>12</v>
      </c>
      <c r="O693" s="7" t="str">
        <f t="shared" si="41"/>
        <v/>
      </c>
      <c r="P693" s="7">
        <f t="shared" si="42"/>
        <v>1</v>
      </c>
      <c r="Q693" s="9">
        <v>568377</v>
      </c>
      <c r="R693" s="9">
        <f t="shared" si="43"/>
        <v>568377</v>
      </c>
    </row>
    <row r="694" spans="2:18" ht="16.8" x14ac:dyDescent="0.3">
      <c r="B694" s="7" t="s">
        <v>659</v>
      </c>
      <c r="C694" s="7" t="s">
        <v>1586</v>
      </c>
      <c r="D694" s="7" t="s">
        <v>851</v>
      </c>
      <c r="E694" s="8">
        <v>30931</v>
      </c>
      <c r="F694" s="7">
        <v>37</v>
      </c>
      <c r="G694" s="7" t="s">
        <v>855</v>
      </c>
      <c r="H694" s="7">
        <f t="shared" si="40"/>
        <v>1</v>
      </c>
      <c r="I694" s="7" t="s">
        <v>857</v>
      </c>
      <c r="J694" s="7" t="s">
        <v>871</v>
      </c>
      <c r="K694" s="7" t="s">
        <v>1772</v>
      </c>
      <c r="L694" s="8">
        <v>37779</v>
      </c>
      <c r="M694" s="8"/>
      <c r="N694" s="7">
        <v>20</v>
      </c>
      <c r="O694" s="7" t="str">
        <f t="shared" si="41"/>
        <v/>
      </c>
      <c r="P694" s="7">
        <f t="shared" si="42"/>
        <v>1</v>
      </c>
      <c r="Q694" s="9">
        <v>884434</v>
      </c>
      <c r="R694" s="9">
        <f t="shared" si="43"/>
        <v>884434</v>
      </c>
    </row>
    <row r="695" spans="2:18" ht="16.8" x14ac:dyDescent="0.3">
      <c r="B695" s="7" t="s">
        <v>670</v>
      </c>
      <c r="C695" s="7" t="s">
        <v>1587</v>
      </c>
      <c r="D695" s="7" t="s">
        <v>863</v>
      </c>
      <c r="E695" s="8">
        <v>36813</v>
      </c>
      <c r="F695" s="7">
        <v>21</v>
      </c>
      <c r="G695" s="7" t="s">
        <v>854</v>
      </c>
      <c r="H695" s="7">
        <f t="shared" si="40"/>
        <v>1</v>
      </c>
      <c r="I695" s="7" t="s">
        <v>856</v>
      </c>
      <c r="J695" s="7" t="s">
        <v>873</v>
      </c>
      <c r="K695" s="7" t="s">
        <v>1772</v>
      </c>
      <c r="L695" s="8">
        <v>40025</v>
      </c>
      <c r="M695" s="8"/>
      <c r="N695" s="7">
        <v>14</v>
      </c>
      <c r="O695" s="7" t="str">
        <f t="shared" si="41"/>
        <v/>
      </c>
      <c r="P695" s="7">
        <f t="shared" si="42"/>
        <v>1</v>
      </c>
      <c r="Q695" s="9">
        <v>755713</v>
      </c>
      <c r="R695" s="9">
        <f t="shared" si="43"/>
        <v>755713</v>
      </c>
    </row>
    <row r="696" spans="2:18" ht="16.8" x14ac:dyDescent="0.3">
      <c r="B696" s="7" t="s">
        <v>672</v>
      </c>
      <c r="C696" s="7" t="s">
        <v>1588</v>
      </c>
      <c r="D696" s="7" t="s">
        <v>867</v>
      </c>
      <c r="E696" s="8">
        <v>36250</v>
      </c>
      <c r="F696" s="7">
        <v>22</v>
      </c>
      <c r="G696" s="7" t="s">
        <v>854</v>
      </c>
      <c r="H696" s="7">
        <f t="shared" si="40"/>
        <v>1</v>
      </c>
      <c r="I696" s="7" t="s">
        <v>857</v>
      </c>
      <c r="J696" s="7" t="s">
        <v>876</v>
      </c>
      <c r="K696" s="7" t="s">
        <v>1772</v>
      </c>
      <c r="L696" s="8">
        <v>42912</v>
      </c>
      <c r="M696" s="8"/>
      <c r="N696" s="7">
        <v>6</v>
      </c>
      <c r="O696" s="7" t="str">
        <f t="shared" si="41"/>
        <v/>
      </c>
      <c r="P696" s="7">
        <f t="shared" si="42"/>
        <v>1</v>
      </c>
      <c r="Q696" s="9">
        <v>516071</v>
      </c>
      <c r="R696" s="9">
        <f t="shared" si="43"/>
        <v>516071</v>
      </c>
    </row>
    <row r="697" spans="2:18" ht="16.8" x14ac:dyDescent="0.3">
      <c r="B697" s="7" t="s">
        <v>673</v>
      </c>
      <c r="C697" s="7" t="s">
        <v>1589</v>
      </c>
      <c r="D697" s="7" t="s">
        <v>869</v>
      </c>
      <c r="E697" s="8">
        <v>31651</v>
      </c>
      <c r="F697" s="7">
        <v>35</v>
      </c>
      <c r="G697" s="7" t="s">
        <v>855</v>
      </c>
      <c r="H697" s="7">
        <f t="shared" si="40"/>
        <v>1</v>
      </c>
      <c r="I697" s="7" t="s">
        <v>856</v>
      </c>
      <c r="J697" s="7" t="s">
        <v>873</v>
      </c>
      <c r="K697" s="7" t="s">
        <v>1772</v>
      </c>
      <c r="L697" s="8">
        <v>38327</v>
      </c>
      <c r="M697" s="8"/>
      <c r="N697" s="7">
        <v>19</v>
      </c>
      <c r="O697" s="7" t="str">
        <f t="shared" si="41"/>
        <v/>
      </c>
      <c r="P697" s="7">
        <f t="shared" si="42"/>
        <v>1</v>
      </c>
      <c r="Q697" s="9">
        <v>588132</v>
      </c>
      <c r="R697" s="9">
        <f t="shared" si="43"/>
        <v>588132</v>
      </c>
    </row>
    <row r="698" spans="2:18" ht="16.8" x14ac:dyDescent="0.3">
      <c r="B698" s="7" t="s">
        <v>682</v>
      </c>
      <c r="C698" s="7" t="s">
        <v>1590</v>
      </c>
      <c r="D698" s="7" t="s">
        <v>868</v>
      </c>
      <c r="E698" s="8">
        <v>29676</v>
      </c>
      <c r="F698" s="7">
        <v>40</v>
      </c>
      <c r="G698" s="7" t="s">
        <v>855</v>
      </c>
      <c r="H698" s="7">
        <f t="shared" si="40"/>
        <v>1</v>
      </c>
      <c r="I698" s="7" t="s">
        <v>857</v>
      </c>
      <c r="J698" s="7" t="s">
        <v>875</v>
      </c>
      <c r="K698" s="7" t="s">
        <v>1772</v>
      </c>
      <c r="L698" s="8">
        <v>40693</v>
      </c>
      <c r="M698" s="8"/>
      <c r="N698" s="7">
        <v>12</v>
      </c>
      <c r="O698" s="7" t="str">
        <f t="shared" si="41"/>
        <v/>
      </c>
      <c r="P698" s="7">
        <f t="shared" si="42"/>
        <v>1</v>
      </c>
      <c r="Q698" s="9">
        <v>650876</v>
      </c>
      <c r="R698" s="9">
        <f t="shared" si="43"/>
        <v>650876</v>
      </c>
    </row>
    <row r="699" spans="2:18" ht="16.8" x14ac:dyDescent="0.3">
      <c r="B699" s="7" t="s">
        <v>684</v>
      </c>
      <c r="C699" s="7" t="s">
        <v>1591</v>
      </c>
      <c r="D699" s="7" t="s">
        <v>868</v>
      </c>
      <c r="E699" s="8">
        <v>36096</v>
      </c>
      <c r="F699" s="7">
        <v>23</v>
      </c>
      <c r="G699" s="7" t="s">
        <v>855</v>
      </c>
      <c r="H699" s="7">
        <f t="shared" si="40"/>
        <v>1</v>
      </c>
      <c r="I699" s="7" t="s">
        <v>856</v>
      </c>
      <c r="J699" s="7" t="s">
        <v>875</v>
      </c>
      <c r="K699" s="7" t="s">
        <v>1772</v>
      </c>
      <c r="L699" s="8">
        <v>40994</v>
      </c>
      <c r="M699" s="8"/>
      <c r="N699" s="7">
        <v>11</v>
      </c>
      <c r="O699" s="7" t="str">
        <f t="shared" si="41"/>
        <v/>
      </c>
      <c r="P699" s="7">
        <f t="shared" si="42"/>
        <v>1</v>
      </c>
      <c r="Q699" s="9">
        <v>650876</v>
      </c>
      <c r="R699" s="9">
        <f t="shared" si="43"/>
        <v>650876</v>
      </c>
    </row>
    <row r="700" spans="2:18" ht="16.8" x14ac:dyDescent="0.3">
      <c r="B700" s="7" t="s">
        <v>686</v>
      </c>
      <c r="C700" s="7" t="s">
        <v>1592</v>
      </c>
      <c r="D700" s="7" t="s">
        <v>852</v>
      </c>
      <c r="E700" s="8">
        <v>35009</v>
      </c>
      <c r="F700" s="7">
        <v>25</v>
      </c>
      <c r="G700" s="7" t="s">
        <v>855</v>
      </c>
      <c r="H700" s="7">
        <f t="shared" si="40"/>
        <v>1</v>
      </c>
      <c r="I700" s="7" t="s">
        <v>857</v>
      </c>
      <c r="J700" s="7" t="s">
        <v>876</v>
      </c>
      <c r="K700" s="7" t="s">
        <v>1772</v>
      </c>
      <c r="L700" s="8">
        <v>42295</v>
      </c>
      <c r="M700" s="8"/>
      <c r="N700" s="7">
        <v>8</v>
      </c>
      <c r="O700" s="7" t="str">
        <f t="shared" si="41"/>
        <v/>
      </c>
      <c r="P700" s="7">
        <f t="shared" si="42"/>
        <v>1</v>
      </c>
      <c r="Q700" s="9">
        <v>780333</v>
      </c>
      <c r="R700" s="9">
        <f t="shared" si="43"/>
        <v>780333</v>
      </c>
    </row>
    <row r="701" spans="2:18" ht="16.8" x14ac:dyDescent="0.3">
      <c r="B701" s="7" t="s">
        <v>691</v>
      </c>
      <c r="C701" s="7" t="s">
        <v>1593</v>
      </c>
      <c r="D701" s="7" t="s">
        <v>851</v>
      </c>
      <c r="E701" s="8">
        <v>35302</v>
      </c>
      <c r="F701" s="7">
        <v>25</v>
      </c>
      <c r="G701" s="7" t="s">
        <v>855</v>
      </c>
      <c r="H701" s="7">
        <f t="shared" si="40"/>
        <v>1</v>
      </c>
      <c r="I701" s="7" t="s">
        <v>856</v>
      </c>
      <c r="J701" s="7" t="s">
        <v>871</v>
      </c>
      <c r="K701" s="7" t="s">
        <v>1772</v>
      </c>
      <c r="L701" s="8">
        <v>40626</v>
      </c>
      <c r="M701" s="8"/>
      <c r="N701" s="7">
        <v>12</v>
      </c>
      <c r="O701" s="7" t="str">
        <f t="shared" si="41"/>
        <v/>
      </c>
      <c r="P701" s="7">
        <f t="shared" si="42"/>
        <v>1</v>
      </c>
      <c r="Q701" s="9">
        <v>884434</v>
      </c>
      <c r="R701" s="9">
        <f t="shared" si="43"/>
        <v>884434</v>
      </c>
    </row>
    <row r="702" spans="2:18" ht="16.8" x14ac:dyDescent="0.3">
      <c r="B702" s="7" t="s">
        <v>695</v>
      </c>
      <c r="C702" s="7" t="s">
        <v>1594</v>
      </c>
      <c r="D702" s="7" t="s">
        <v>851</v>
      </c>
      <c r="E702" s="8">
        <v>32299</v>
      </c>
      <c r="F702" s="7">
        <v>33</v>
      </c>
      <c r="G702" s="7" t="s">
        <v>855</v>
      </c>
      <c r="H702" s="7">
        <f t="shared" si="40"/>
        <v>1</v>
      </c>
      <c r="I702" s="7" t="s">
        <v>858</v>
      </c>
      <c r="J702" s="7" t="s">
        <v>871</v>
      </c>
      <c r="K702" s="7" t="s">
        <v>1772</v>
      </c>
      <c r="L702" s="8">
        <v>38206</v>
      </c>
      <c r="M702" s="8"/>
      <c r="N702" s="7">
        <v>19</v>
      </c>
      <c r="O702" s="7" t="str">
        <f t="shared" si="41"/>
        <v/>
      </c>
      <c r="P702" s="7">
        <f t="shared" si="42"/>
        <v>1</v>
      </c>
      <c r="Q702" s="9">
        <v>884434</v>
      </c>
      <c r="R702" s="9">
        <f t="shared" si="43"/>
        <v>884434</v>
      </c>
    </row>
    <row r="703" spans="2:18" ht="16.8" x14ac:dyDescent="0.3">
      <c r="B703" s="7" t="s">
        <v>704</v>
      </c>
      <c r="C703" s="7" t="s">
        <v>1595</v>
      </c>
      <c r="D703" s="7" t="s">
        <v>852</v>
      </c>
      <c r="E703" s="8">
        <v>36359</v>
      </c>
      <c r="F703" s="7">
        <v>22</v>
      </c>
      <c r="G703" s="7" t="s">
        <v>855</v>
      </c>
      <c r="H703" s="7">
        <f t="shared" si="40"/>
        <v>1</v>
      </c>
      <c r="I703" s="7" t="s">
        <v>859</v>
      </c>
      <c r="J703" s="7" t="s">
        <v>876</v>
      </c>
      <c r="K703" s="7" t="s">
        <v>1772</v>
      </c>
      <c r="L703" s="8">
        <v>39037</v>
      </c>
      <c r="M703" s="8"/>
      <c r="N703" s="7">
        <v>17</v>
      </c>
      <c r="O703" s="7" t="str">
        <f t="shared" si="41"/>
        <v/>
      </c>
      <c r="P703" s="7">
        <f t="shared" si="42"/>
        <v>1</v>
      </c>
      <c r="Q703" s="9">
        <v>780333</v>
      </c>
      <c r="R703" s="9">
        <f t="shared" si="43"/>
        <v>780333</v>
      </c>
    </row>
    <row r="704" spans="2:18" ht="16.8" x14ac:dyDescent="0.3">
      <c r="B704" s="7" t="s">
        <v>705</v>
      </c>
      <c r="C704" s="7" t="s">
        <v>1596</v>
      </c>
      <c r="D704" s="7" t="s">
        <v>870</v>
      </c>
      <c r="E704" s="8">
        <v>30902</v>
      </c>
      <c r="F704" s="7">
        <v>37</v>
      </c>
      <c r="G704" s="7" t="s">
        <v>854</v>
      </c>
      <c r="H704" s="7">
        <f t="shared" si="40"/>
        <v>1</v>
      </c>
      <c r="I704" s="7" t="s">
        <v>859</v>
      </c>
      <c r="J704" s="7" t="s">
        <v>874</v>
      </c>
      <c r="K704" s="7" t="s">
        <v>1772</v>
      </c>
      <c r="L704" s="8">
        <v>38109</v>
      </c>
      <c r="M704" s="8"/>
      <c r="N704" s="7">
        <v>19</v>
      </c>
      <c r="O704" s="7" t="str">
        <f t="shared" si="41"/>
        <v/>
      </c>
      <c r="P704" s="7">
        <f t="shared" si="42"/>
        <v>1</v>
      </c>
      <c r="Q704" s="9">
        <v>586374</v>
      </c>
      <c r="R704" s="9">
        <f t="shared" si="43"/>
        <v>586374</v>
      </c>
    </row>
    <row r="705" spans="2:18" ht="16.8" x14ac:dyDescent="0.3">
      <c r="B705" s="7" t="s">
        <v>725</v>
      </c>
      <c r="C705" s="7" t="s">
        <v>1597</v>
      </c>
      <c r="D705" s="7" t="s">
        <v>852</v>
      </c>
      <c r="E705" s="8">
        <v>33754</v>
      </c>
      <c r="F705" s="7">
        <v>29</v>
      </c>
      <c r="G705" s="7" t="s">
        <v>855</v>
      </c>
      <c r="H705" s="7">
        <f t="shared" si="40"/>
        <v>1</v>
      </c>
      <c r="I705" s="7" t="s">
        <v>856</v>
      </c>
      <c r="J705" s="7" t="s">
        <v>876</v>
      </c>
      <c r="K705" s="7" t="s">
        <v>1772</v>
      </c>
      <c r="L705" s="8">
        <v>39860</v>
      </c>
      <c r="M705" s="8"/>
      <c r="N705" s="7">
        <v>14</v>
      </c>
      <c r="O705" s="7" t="str">
        <f t="shared" si="41"/>
        <v/>
      </c>
      <c r="P705" s="7">
        <f t="shared" si="42"/>
        <v>1</v>
      </c>
      <c r="Q705" s="9">
        <v>780333</v>
      </c>
      <c r="R705" s="9">
        <f t="shared" si="43"/>
        <v>780333</v>
      </c>
    </row>
    <row r="706" spans="2:18" ht="16.8" x14ac:dyDescent="0.3">
      <c r="B706" s="7" t="s">
        <v>729</v>
      </c>
      <c r="C706" s="7" t="s">
        <v>1598</v>
      </c>
      <c r="D706" s="7" t="s">
        <v>866</v>
      </c>
      <c r="E706" s="8">
        <v>31171</v>
      </c>
      <c r="F706" s="7">
        <v>36</v>
      </c>
      <c r="G706" s="7" t="s">
        <v>854</v>
      </c>
      <c r="H706" s="7">
        <f t="shared" si="40"/>
        <v>1</v>
      </c>
      <c r="I706" s="7" t="s">
        <v>857</v>
      </c>
      <c r="J706" s="7" t="s">
        <v>871</v>
      </c>
      <c r="K706" s="7" t="s">
        <v>1772</v>
      </c>
      <c r="L706" s="8">
        <v>44273</v>
      </c>
      <c r="M706" s="8"/>
      <c r="N706" s="7">
        <v>2</v>
      </c>
      <c r="O706" s="7" t="str">
        <f t="shared" si="41"/>
        <v/>
      </c>
      <c r="P706" s="7">
        <f t="shared" si="42"/>
        <v>1</v>
      </c>
      <c r="Q706" s="9">
        <v>568377</v>
      </c>
      <c r="R706" s="9">
        <f t="shared" si="43"/>
        <v>568377</v>
      </c>
    </row>
    <row r="707" spans="2:18" ht="16.8" x14ac:dyDescent="0.3">
      <c r="B707" s="7" t="s">
        <v>730</v>
      </c>
      <c r="C707" s="7" t="s">
        <v>1599</v>
      </c>
      <c r="D707" s="7" t="s">
        <v>865</v>
      </c>
      <c r="E707" s="8">
        <v>30153</v>
      </c>
      <c r="F707" s="7">
        <v>39</v>
      </c>
      <c r="G707" s="7" t="s">
        <v>855</v>
      </c>
      <c r="H707" s="7">
        <f t="shared" si="40"/>
        <v>1</v>
      </c>
      <c r="I707" s="7" t="s">
        <v>857</v>
      </c>
      <c r="J707" s="7" t="s">
        <v>874</v>
      </c>
      <c r="K707" s="7" t="s">
        <v>1772</v>
      </c>
      <c r="L707" s="8">
        <v>43640</v>
      </c>
      <c r="M707" s="8"/>
      <c r="N707" s="7">
        <v>4</v>
      </c>
      <c r="O707" s="7" t="str">
        <f t="shared" si="41"/>
        <v/>
      </c>
      <c r="P707" s="7">
        <f t="shared" si="42"/>
        <v>1</v>
      </c>
      <c r="Q707" s="9">
        <v>747368</v>
      </c>
      <c r="R707" s="9">
        <f t="shared" si="43"/>
        <v>747368</v>
      </c>
    </row>
    <row r="708" spans="2:18" ht="16.8" x14ac:dyDescent="0.3">
      <c r="B708" s="7" t="s">
        <v>736</v>
      </c>
      <c r="C708" s="7" t="s">
        <v>1600</v>
      </c>
      <c r="D708" s="7" t="s">
        <v>852</v>
      </c>
      <c r="E708" s="8">
        <v>30453</v>
      </c>
      <c r="F708" s="7">
        <v>38</v>
      </c>
      <c r="G708" s="7" t="s">
        <v>855</v>
      </c>
      <c r="H708" s="7">
        <f t="shared" si="40"/>
        <v>1</v>
      </c>
      <c r="I708" s="7" t="s">
        <v>858</v>
      </c>
      <c r="J708" s="7" t="s">
        <v>876</v>
      </c>
      <c r="K708" s="7" t="s">
        <v>1772</v>
      </c>
      <c r="L708" s="8">
        <v>40768</v>
      </c>
      <c r="M708" s="8"/>
      <c r="N708" s="7">
        <v>12</v>
      </c>
      <c r="O708" s="7" t="str">
        <f t="shared" si="41"/>
        <v/>
      </c>
      <c r="P708" s="7">
        <f t="shared" si="42"/>
        <v>1</v>
      </c>
      <c r="Q708" s="9">
        <v>780333</v>
      </c>
      <c r="R708" s="9">
        <f t="shared" si="43"/>
        <v>780333</v>
      </c>
    </row>
    <row r="709" spans="2:18" ht="16.8" x14ac:dyDescent="0.3">
      <c r="B709" s="7" t="s">
        <v>741</v>
      </c>
      <c r="C709" s="7" t="s">
        <v>1601</v>
      </c>
      <c r="D709" s="7" t="s">
        <v>870</v>
      </c>
      <c r="E709" s="8">
        <v>34606</v>
      </c>
      <c r="F709" s="7">
        <v>27</v>
      </c>
      <c r="G709" s="7" t="s">
        <v>854</v>
      </c>
      <c r="H709" s="7">
        <f t="shared" si="40"/>
        <v>1</v>
      </c>
      <c r="I709" s="7" t="s">
        <v>857</v>
      </c>
      <c r="J709" s="7" t="s">
        <v>874</v>
      </c>
      <c r="K709" s="7" t="s">
        <v>1772</v>
      </c>
      <c r="L709" s="8">
        <v>40071</v>
      </c>
      <c r="M709" s="8"/>
      <c r="N709" s="7">
        <v>14</v>
      </c>
      <c r="O709" s="7" t="str">
        <f t="shared" si="41"/>
        <v/>
      </c>
      <c r="P709" s="7">
        <f t="shared" si="42"/>
        <v>1</v>
      </c>
      <c r="Q709" s="9">
        <v>586374</v>
      </c>
      <c r="R709" s="9">
        <f t="shared" si="43"/>
        <v>586374</v>
      </c>
    </row>
    <row r="710" spans="2:18" ht="16.8" x14ac:dyDescent="0.3">
      <c r="B710" s="7" t="s">
        <v>757</v>
      </c>
      <c r="C710" s="7" t="s">
        <v>1602</v>
      </c>
      <c r="D710" s="7" t="s">
        <v>870</v>
      </c>
      <c r="E710" s="8">
        <v>35366</v>
      </c>
      <c r="F710" s="7">
        <v>25</v>
      </c>
      <c r="G710" s="7" t="s">
        <v>854</v>
      </c>
      <c r="H710" s="7">
        <f t="shared" si="40"/>
        <v>1</v>
      </c>
      <c r="I710" s="7" t="s">
        <v>859</v>
      </c>
      <c r="J710" s="7" t="s">
        <v>874</v>
      </c>
      <c r="K710" s="7" t="s">
        <v>1772</v>
      </c>
      <c r="L710" s="8">
        <v>38651</v>
      </c>
      <c r="M710" s="8"/>
      <c r="N710" s="7">
        <v>18</v>
      </c>
      <c r="O710" s="7" t="str">
        <f t="shared" si="41"/>
        <v/>
      </c>
      <c r="P710" s="7">
        <f t="shared" si="42"/>
        <v>1</v>
      </c>
      <c r="Q710" s="9">
        <v>586374</v>
      </c>
      <c r="R710" s="9">
        <f t="shared" si="43"/>
        <v>586374</v>
      </c>
    </row>
    <row r="711" spans="2:18" ht="16.8" x14ac:dyDescent="0.3">
      <c r="B711" s="7" t="s">
        <v>761</v>
      </c>
      <c r="C711" s="7" t="s">
        <v>1603</v>
      </c>
      <c r="D711" s="7" t="s">
        <v>865</v>
      </c>
      <c r="E711" s="8">
        <v>29659</v>
      </c>
      <c r="F711" s="7">
        <v>40</v>
      </c>
      <c r="G711" s="7" t="s">
        <v>855</v>
      </c>
      <c r="H711" s="7">
        <f t="shared" si="40"/>
        <v>1</v>
      </c>
      <c r="I711" s="7" t="s">
        <v>897</v>
      </c>
      <c r="J711" s="7" t="s">
        <v>874</v>
      </c>
      <c r="K711" s="7" t="s">
        <v>1772</v>
      </c>
      <c r="L711" s="8">
        <v>43061</v>
      </c>
      <c r="M711" s="8"/>
      <c r="N711" s="7">
        <v>6</v>
      </c>
      <c r="O711" s="7" t="str">
        <f t="shared" si="41"/>
        <v/>
      </c>
      <c r="P711" s="7">
        <f t="shared" si="42"/>
        <v>1</v>
      </c>
      <c r="Q711" s="9">
        <v>747368</v>
      </c>
      <c r="R711" s="9">
        <f t="shared" si="43"/>
        <v>747368</v>
      </c>
    </row>
    <row r="712" spans="2:18" ht="16.8" x14ac:dyDescent="0.3">
      <c r="B712" s="7" t="s">
        <v>765</v>
      </c>
      <c r="C712" s="7" t="s">
        <v>1604</v>
      </c>
      <c r="D712" s="7" t="s">
        <v>868</v>
      </c>
      <c r="E712" s="8">
        <v>33749</v>
      </c>
      <c r="F712" s="7">
        <v>29</v>
      </c>
      <c r="G712" s="7" t="s">
        <v>854</v>
      </c>
      <c r="H712" s="7">
        <f t="shared" ref="H712:H775" si="44">IF(P712=1,1,"")</f>
        <v>1</v>
      </c>
      <c r="I712" s="7" t="s">
        <v>858</v>
      </c>
      <c r="J712" s="7" t="s">
        <v>875</v>
      </c>
      <c r="K712" s="7" t="s">
        <v>1772</v>
      </c>
      <c r="L712" s="8">
        <v>38324</v>
      </c>
      <c r="M712" s="8"/>
      <c r="N712" s="7">
        <v>19</v>
      </c>
      <c r="O712" s="7" t="str">
        <f t="shared" ref="O712:O775" si="45">IF(M712&gt;0,1,"")</f>
        <v/>
      </c>
      <c r="P712" s="7">
        <f t="shared" ref="P712:P775" si="46">IF(M712="",1,"")</f>
        <v>1</v>
      </c>
      <c r="Q712" s="9">
        <v>650876</v>
      </c>
      <c r="R712" s="9">
        <f t="shared" ref="R712:R775" si="47">IF(P712=1,Q712,0)</f>
        <v>650876</v>
      </c>
    </row>
    <row r="713" spans="2:18" ht="16.8" x14ac:dyDescent="0.3">
      <c r="B713" s="7" t="s">
        <v>769</v>
      </c>
      <c r="C713" s="7" t="s">
        <v>1605</v>
      </c>
      <c r="D713" s="7" t="s">
        <v>869</v>
      </c>
      <c r="E713" s="8">
        <v>33007</v>
      </c>
      <c r="F713" s="7">
        <v>31</v>
      </c>
      <c r="G713" s="7" t="s">
        <v>855</v>
      </c>
      <c r="H713" s="7">
        <f t="shared" si="44"/>
        <v>1</v>
      </c>
      <c r="I713" s="7" t="s">
        <v>857</v>
      </c>
      <c r="J713" s="7" t="s">
        <v>873</v>
      </c>
      <c r="K713" s="7" t="s">
        <v>1772</v>
      </c>
      <c r="L713" s="8">
        <v>37600</v>
      </c>
      <c r="M713" s="8"/>
      <c r="N713" s="7">
        <v>21</v>
      </c>
      <c r="O713" s="7" t="str">
        <f t="shared" si="45"/>
        <v/>
      </c>
      <c r="P713" s="7">
        <f t="shared" si="46"/>
        <v>1</v>
      </c>
      <c r="Q713" s="9">
        <v>588132</v>
      </c>
      <c r="R713" s="9">
        <f t="shared" si="47"/>
        <v>588132</v>
      </c>
    </row>
    <row r="714" spans="2:18" ht="16.8" x14ac:dyDescent="0.3">
      <c r="B714" s="7" t="s">
        <v>773</v>
      </c>
      <c r="C714" s="7" t="s">
        <v>1606</v>
      </c>
      <c r="D714" s="7" t="s">
        <v>863</v>
      </c>
      <c r="E714" s="8">
        <v>34525</v>
      </c>
      <c r="F714" s="7">
        <v>27</v>
      </c>
      <c r="G714" s="7" t="s">
        <v>855</v>
      </c>
      <c r="H714" s="7">
        <f t="shared" si="44"/>
        <v>1</v>
      </c>
      <c r="I714" s="7" t="s">
        <v>857</v>
      </c>
      <c r="J714" s="7" t="s">
        <v>873</v>
      </c>
      <c r="K714" s="7" t="s">
        <v>1772</v>
      </c>
      <c r="L714" s="8">
        <v>39296</v>
      </c>
      <c r="M714" s="8"/>
      <c r="N714" s="7">
        <v>16</v>
      </c>
      <c r="O714" s="7" t="str">
        <f t="shared" si="45"/>
        <v/>
      </c>
      <c r="P714" s="7">
        <f t="shared" si="46"/>
        <v>1</v>
      </c>
      <c r="Q714" s="9">
        <v>755713</v>
      </c>
      <c r="R714" s="9">
        <f t="shared" si="47"/>
        <v>755713</v>
      </c>
    </row>
    <row r="715" spans="2:18" ht="16.8" x14ac:dyDescent="0.3">
      <c r="B715" s="7" t="s">
        <v>790</v>
      </c>
      <c r="C715" s="7" t="s">
        <v>1607</v>
      </c>
      <c r="D715" s="7" t="s">
        <v>870</v>
      </c>
      <c r="E715" s="8">
        <v>31704</v>
      </c>
      <c r="F715" s="7">
        <v>35</v>
      </c>
      <c r="G715" s="7" t="s">
        <v>854</v>
      </c>
      <c r="H715" s="7">
        <f t="shared" si="44"/>
        <v>1</v>
      </c>
      <c r="I715" s="7" t="s">
        <v>859</v>
      </c>
      <c r="J715" s="7" t="s">
        <v>874</v>
      </c>
      <c r="K715" s="7" t="s">
        <v>1772</v>
      </c>
      <c r="L715" s="8">
        <v>41909</v>
      </c>
      <c r="M715" s="8"/>
      <c r="N715" s="7">
        <v>9</v>
      </c>
      <c r="O715" s="7" t="str">
        <f t="shared" si="45"/>
        <v/>
      </c>
      <c r="P715" s="7">
        <f t="shared" si="46"/>
        <v>1</v>
      </c>
      <c r="Q715" s="9">
        <v>586374</v>
      </c>
      <c r="R715" s="9">
        <f t="shared" si="47"/>
        <v>586374</v>
      </c>
    </row>
    <row r="716" spans="2:18" ht="16.8" x14ac:dyDescent="0.3">
      <c r="B716" s="7" t="s">
        <v>797</v>
      </c>
      <c r="C716" s="7" t="s">
        <v>1608</v>
      </c>
      <c r="D716" s="7" t="s">
        <v>863</v>
      </c>
      <c r="E716" s="8">
        <v>33637</v>
      </c>
      <c r="F716" s="7">
        <v>29</v>
      </c>
      <c r="G716" s="7" t="s">
        <v>854</v>
      </c>
      <c r="H716" s="7">
        <f t="shared" si="44"/>
        <v>1</v>
      </c>
      <c r="I716" s="7" t="s">
        <v>856</v>
      </c>
      <c r="J716" s="7" t="s">
        <v>873</v>
      </c>
      <c r="K716" s="7" t="s">
        <v>1772</v>
      </c>
      <c r="L716" s="8">
        <v>37281</v>
      </c>
      <c r="M716" s="8"/>
      <c r="N716" s="7">
        <v>21</v>
      </c>
      <c r="O716" s="7" t="str">
        <f t="shared" si="45"/>
        <v/>
      </c>
      <c r="P716" s="7">
        <f t="shared" si="46"/>
        <v>1</v>
      </c>
      <c r="Q716" s="9">
        <v>755713</v>
      </c>
      <c r="R716" s="9">
        <f t="shared" si="47"/>
        <v>755713</v>
      </c>
    </row>
    <row r="717" spans="2:18" ht="16.8" x14ac:dyDescent="0.3">
      <c r="B717" s="7" t="s">
        <v>808</v>
      </c>
      <c r="C717" s="7" t="s">
        <v>1609</v>
      </c>
      <c r="D717" s="7" t="s">
        <v>852</v>
      </c>
      <c r="E717" s="8">
        <v>31473</v>
      </c>
      <c r="F717" s="7">
        <v>35</v>
      </c>
      <c r="G717" s="7" t="s">
        <v>855</v>
      </c>
      <c r="H717" s="7">
        <f t="shared" si="44"/>
        <v>1</v>
      </c>
      <c r="I717" s="7" t="s">
        <v>859</v>
      </c>
      <c r="J717" s="7" t="s">
        <v>876</v>
      </c>
      <c r="K717" s="7" t="s">
        <v>1772</v>
      </c>
      <c r="L717" s="8">
        <v>39675</v>
      </c>
      <c r="M717" s="8"/>
      <c r="N717" s="7">
        <v>15</v>
      </c>
      <c r="O717" s="7" t="str">
        <f t="shared" si="45"/>
        <v/>
      </c>
      <c r="P717" s="7">
        <f t="shared" si="46"/>
        <v>1</v>
      </c>
      <c r="Q717" s="9">
        <v>780333</v>
      </c>
      <c r="R717" s="9">
        <f t="shared" si="47"/>
        <v>780333</v>
      </c>
    </row>
    <row r="718" spans="2:18" ht="16.8" x14ac:dyDescent="0.3">
      <c r="B718" s="7" t="s">
        <v>824</v>
      </c>
      <c r="C718" s="7" t="s">
        <v>1610</v>
      </c>
      <c r="D718" s="7" t="s">
        <v>851</v>
      </c>
      <c r="E718" s="8">
        <v>35226</v>
      </c>
      <c r="F718" s="7">
        <v>25</v>
      </c>
      <c r="G718" s="7" t="s">
        <v>855</v>
      </c>
      <c r="H718" s="7">
        <f t="shared" si="44"/>
        <v>1</v>
      </c>
      <c r="I718" s="7" t="s">
        <v>857</v>
      </c>
      <c r="J718" s="7" t="s">
        <v>871</v>
      </c>
      <c r="K718" s="7" t="s">
        <v>1772</v>
      </c>
      <c r="L718" s="8">
        <v>42983</v>
      </c>
      <c r="M718" s="8"/>
      <c r="N718" s="7">
        <v>6</v>
      </c>
      <c r="O718" s="7" t="str">
        <f t="shared" si="45"/>
        <v/>
      </c>
      <c r="P718" s="7">
        <f t="shared" si="46"/>
        <v>1</v>
      </c>
      <c r="Q718" s="9">
        <v>884434</v>
      </c>
      <c r="R718" s="9">
        <f t="shared" si="47"/>
        <v>884434</v>
      </c>
    </row>
    <row r="719" spans="2:18" ht="16.8" x14ac:dyDescent="0.3">
      <c r="B719" s="7" t="s">
        <v>827</v>
      </c>
      <c r="C719" s="7" t="s">
        <v>1611</v>
      </c>
      <c r="D719" s="7" t="s">
        <v>850</v>
      </c>
      <c r="E719" s="8">
        <v>34379</v>
      </c>
      <c r="F719" s="7">
        <v>27</v>
      </c>
      <c r="G719" s="7" t="s">
        <v>855</v>
      </c>
      <c r="H719" s="7">
        <f t="shared" si="44"/>
        <v>1</v>
      </c>
      <c r="I719" s="7" t="s">
        <v>856</v>
      </c>
      <c r="J719" s="7" t="s">
        <v>872</v>
      </c>
      <c r="K719" s="7" t="s">
        <v>1772</v>
      </c>
      <c r="L719" s="8">
        <v>43867</v>
      </c>
      <c r="M719" s="8"/>
      <c r="N719" s="7">
        <v>3</v>
      </c>
      <c r="O719" s="7" t="str">
        <f t="shared" si="45"/>
        <v/>
      </c>
      <c r="P719" s="7">
        <f t="shared" si="46"/>
        <v>1</v>
      </c>
      <c r="Q719" s="9">
        <v>625187</v>
      </c>
      <c r="R719" s="9">
        <f t="shared" si="47"/>
        <v>625187</v>
      </c>
    </row>
    <row r="720" spans="2:18" ht="16.8" x14ac:dyDescent="0.3">
      <c r="B720" s="7" t="s">
        <v>828</v>
      </c>
      <c r="C720" s="7" t="s">
        <v>1612</v>
      </c>
      <c r="D720" s="7" t="s">
        <v>851</v>
      </c>
      <c r="E720" s="8">
        <v>31736</v>
      </c>
      <c r="F720" s="7">
        <v>34</v>
      </c>
      <c r="G720" s="7" t="s">
        <v>854</v>
      </c>
      <c r="H720" s="7">
        <f t="shared" si="44"/>
        <v>1</v>
      </c>
      <c r="I720" s="7" t="s">
        <v>859</v>
      </c>
      <c r="J720" s="7" t="s">
        <v>871</v>
      </c>
      <c r="K720" s="7" t="s">
        <v>1772</v>
      </c>
      <c r="L720" s="8">
        <v>39067</v>
      </c>
      <c r="M720" s="8"/>
      <c r="N720" s="7">
        <v>17</v>
      </c>
      <c r="O720" s="7" t="str">
        <f t="shared" si="45"/>
        <v/>
      </c>
      <c r="P720" s="7">
        <f t="shared" si="46"/>
        <v>1</v>
      </c>
      <c r="Q720" s="9">
        <v>884434</v>
      </c>
      <c r="R720" s="9">
        <f t="shared" si="47"/>
        <v>884434</v>
      </c>
    </row>
    <row r="721" spans="2:18" ht="16.8" x14ac:dyDescent="0.3">
      <c r="B721" s="7" t="s">
        <v>844</v>
      </c>
      <c r="C721" s="7" t="s">
        <v>1613</v>
      </c>
      <c r="D721" s="7" t="s">
        <v>865</v>
      </c>
      <c r="E721" s="8">
        <v>31516</v>
      </c>
      <c r="F721" s="7">
        <v>35</v>
      </c>
      <c r="G721" s="7" t="s">
        <v>855</v>
      </c>
      <c r="H721" s="7">
        <f t="shared" si="44"/>
        <v>1</v>
      </c>
      <c r="I721" s="7" t="s">
        <v>856</v>
      </c>
      <c r="J721" s="7" t="s">
        <v>874</v>
      </c>
      <c r="K721" s="7" t="s">
        <v>1772</v>
      </c>
      <c r="L721" s="8">
        <v>42751</v>
      </c>
      <c r="M721" s="8"/>
      <c r="N721" s="7">
        <v>6</v>
      </c>
      <c r="O721" s="7" t="str">
        <f t="shared" si="45"/>
        <v/>
      </c>
      <c r="P721" s="7">
        <f t="shared" si="46"/>
        <v>1</v>
      </c>
      <c r="Q721" s="9">
        <v>747368</v>
      </c>
      <c r="R721" s="9">
        <f t="shared" si="47"/>
        <v>747368</v>
      </c>
    </row>
    <row r="722" spans="2:18" ht="16.8" x14ac:dyDescent="0.3">
      <c r="B722" s="7" t="s">
        <v>3</v>
      </c>
      <c r="C722" s="7" t="s">
        <v>1614</v>
      </c>
      <c r="D722" s="7" t="s">
        <v>847</v>
      </c>
      <c r="E722" s="8">
        <v>35006</v>
      </c>
      <c r="F722" s="7">
        <v>25</v>
      </c>
      <c r="G722" s="7" t="s">
        <v>854</v>
      </c>
      <c r="H722" s="7">
        <f t="shared" si="44"/>
        <v>1</v>
      </c>
      <c r="I722" s="7" t="s">
        <v>856</v>
      </c>
      <c r="J722" s="7" t="s">
        <v>871</v>
      </c>
      <c r="K722" s="7" t="s">
        <v>1773</v>
      </c>
      <c r="L722" s="8">
        <v>38935</v>
      </c>
      <c r="M722" s="8"/>
      <c r="N722" s="7">
        <v>17</v>
      </c>
      <c r="O722" s="7" t="str">
        <f t="shared" si="45"/>
        <v/>
      </c>
      <c r="P722" s="7">
        <f t="shared" si="46"/>
        <v>1</v>
      </c>
      <c r="Q722" s="9">
        <v>3208522</v>
      </c>
      <c r="R722" s="9">
        <f t="shared" si="47"/>
        <v>3208522</v>
      </c>
    </row>
    <row r="723" spans="2:18" ht="16.8" x14ac:dyDescent="0.3">
      <c r="B723" s="7" t="s">
        <v>12</v>
      </c>
      <c r="C723" s="7" t="s">
        <v>1615</v>
      </c>
      <c r="D723" s="7" t="s">
        <v>848</v>
      </c>
      <c r="E723" s="8">
        <v>33017</v>
      </c>
      <c r="F723" s="7">
        <v>31</v>
      </c>
      <c r="G723" s="7" t="s">
        <v>855</v>
      </c>
      <c r="H723" s="7">
        <f t="shared" si="44"/>
        <v>1</v>
      </c>
      <c r="I723" s="7" t="s">
        <v>857</v>
      </c>
      <c r="J723" s="7" t="s">
        <v>872</v>
      </c>
      <c r="K723" s="7" t="s">
        <v>1773</v>
      </c>
      <c r="L723" s="8">
        <v>37365</v>
      </c>
      <c r="M723" s="8"/>
      <c r="N723" s="7">
        <v>21</v>
      </c>
      <c r="O723" s="7" t="str">
        <f t="shared" si="45"/>
        <v/>
      </c>
      <c r="P723" s="7">
        <f t="shared" si="46"/>
        <v>1</v>
      </c>
      <c r="Q723" s="9">
        <v>4972329</v>
      </c>
      <c r="R723" s="9">
        <f t="shared" si="47"/>
        <v>4972329</v>
      </c>
    </row>
    <row r="724" spans="2:18" ht="16.8" x14ac:dyDescent="0.3">
      <c r="B724" s="7" t="s">
        <v>23</v>
      </c>
      <c r="C724" s="7" t="s">
        <v>1616</v>
      </c>
      <c r="D724" s="7" t="s">
        <v>853</v>
      </c>
      <c r="E724" s="8">
        <v>32825</v>
      </c>
      <c r="F724" s="7">
        <v>31</v>
      </c>
      <c r="G724" s="7" t="s">
        <v>855</v>
      </c>
      <c r="H724" s="7">
        <f t="shared" si="44"/>
        <v>1</v>
      </c>
      <c r="I724" s="7" t="s">
        <v>859</v>
      </c>
      <c r="J724" s="7" t="s">
        <v>876</v>
      </c>
      <c r="K724" s="7" t="s">
        <v>1773</v>
      </c>
      <c r="L724" s="8">
        <v>43072</v>
      </c>
      <c r="M724" s="8"/>
      <c r="N724" s="7">
        <v>6</v>
      </c>
      <c r="O724" s="7" t="str">
        <f t="shared" si="45"/>
        <v/>
      </c>
      <c r="P724" s="7">
        <f t="shared" si="46"/>
        <v>1</v>
      </c>
      <c r="Q724" s="9">
        <v>2383464</v>
      </c>
      <c r="R724" s="9">
        <f t="shared" si="47"/>
        <v>2383464</v>
      </c>
    </row>
    <row r="725" spans="2:18" ht="16.8" x14ac:dyDescent="0.3">
      <c r="B725" s="7" t="s">
        <v>37</v>
      </c>
      <c r="C725" s="7" t="s">
        <v>1617</v>
      </c>
      <c r="D725" s="7" t="s">
        <v>861</v>
      </c>
      <c r="E725" s="8">
        <v>32368</v>
      </c>
      <c r="F725" s="7">
        <v>33</v>
      </c>
      <c r="G725" s="7" t="s">
        <v>854</v>
      </c>
      <c r="H725" s="7">
        <f t="shared" si="44"/>
        <v>1</v>
      </c>
      <c r="I725" s="7" t="s">
        <v>857</v>
      </c>
      <c r="J725" s="7" t="s">
        <v>875</v>
      </c>
      <c r="K725" s="7" t="s">
        <v>1773</v>
      </c>
      <c r="L725" s="8">
        <v>39135</v>
      </c>
      <c r="M725" s="8"/>
      <c r="N725" s="7">
        <v>16</v>
      </c>
      <c r="O725" s="7" t="str">
        <f t="shared" si="45"/>
        <v/>
      </c>
      <c r="P725" s="7">
        <f t="shared" si="46"/>
        <v>1</v>
      </c>
      <c r="Q725" s="9">
        <v>1436791</v>
      </c>
      <c r="R725" s="9">
        <f t="shared" si="47"/>
        <v>1436791</v>
      </c>
    </row>
    <row r="726" spans="2:18" ht="16.8" x14ac:dyDescent="0.3">
      <c r="B726" s="7" t="s">
        <v>44</v>
      </c>
      <c r="C726" s="7" t="s">
        <v>1618</v>
      </c>
      <c r="D726" s="7" t="s">
        <v>862</v>
      </c>
      <c r="E726" s="8">
        <v>33642</v>
      </c>
      <c r="F726" s="7">
        <v>29</v>
      </c>
      <c r="G726" s="7" t="s">
        <v>855</v>
      </c>
      <c r="H726" s="7">
        <f t="shared" si="44"/>
        <v>1</v>
      </c>
      <c r="I726" s="7" t="s">
        <v>897</v>
      </c>
      <c r="J726" s="7" t="s">
        <v>873</v>
      </c>
      <c r="K726" s="7" t="s">
        <v>1773</v>
      </c>
      <c r="L726" s="8">
        <v>41590</v>
      </c>
      <c r="M726" s="8"/>
      <c r="N726" s="7">
        <v>10</v>
      </c>
      <c r="O726" s="7" t="str">
        <f t="shared" si="45"/>
        <v/>
      </c>
      <c r="P726" s="7">
        <f t="shared" si="46"/>
        <v>1</v>
      </c>
      <c r="Q726" s="9">
        <v>3560940</v>
      </c>
      <c r="R726" s="9">
        <f t="shared" si="47"/>
        <v>3560940</v>
      </c>
    </row>
    <row r="727" spans="2:18" ht="16.8" x14ac:dyDescent="0.3">
      <c r="B727" s="7" t="s">
        <v>48</v>
      </c>
      <c r="C727" s="7" t="s">
        <v>1619</v>
      </c>
      <c r="D727" s="7" t="s">
        <v>864</v>
      </c>
      <c r="E727" s="8">
        <v>32410</v>
      </c>
      <c r="F727" s="7">
        <v>33</v>
      </c>
      <c r="G727" s="7" t="s">
        <v>854</v>
      </c>
      <c r="H727" s="7">
        <f t="shared" si="44"/>
        <v>1</v>
      </c>
      <c r="I727" s="7" t="s">
        <v>858</v>
      </c>
      <c r="J727" s="7" t="s">
        <v>874</v>
      </c>
      <c r="K727" s="7" t="s">
        <v>1773</v>
      </c>
      <c r="L727" s="8">
        <v>40186</v>
      </c>
      <c r="M727" s="8"/>
      <c r="N727" s="7">
        <v>13</v>
      </c>
      <c r="O727" s="7" t="str">
        <f t="shared" si="45"/>
        <v/>
      </c>
      <c r="P727" s="7">
        <f t="shared" si="46"/>
        <v>1</v>
      </c>
      <c r="Q727" s="9">
        <v>1885712</v>
      </c>
      <c r="R727" s="9">
        <f t="shared" si="47"/>
        <v>1885712</v>
      </c>
    </row>
    <row r="728" spans="2:18" ht="16.8" x14ac:dyDescent="0.3">
      <c r="B728" s="7" t="s">
        <v>59</v>
      </c>
      <c r="C728" s="7" t="s">
        <v>1620</v>
      </c>
      <c r="D728" s="7" t="s">
        <v>865</v>
      </c>
      <c r="E728" s="8">
        <v>31634</v>
      </c>
      <c r="F728" s="7">
        <v>35</v>
      </c>
      <c r="G728" s="7" t="s">
        <v>855</v>
      </c>
      <c r="H728" s="7">
        <f t="shared" si="44"/>
        <v>1</v>
      </c>
      <c r="I728" s="7" t="s">
        <v>856</v>
      </c>
      <c r="J728" s="7" t="s">
        <v>874</v>
      </c>
      <c r="K728" s="7" t="s">
        <v>1773</v>
      </c>
      <c r="L728" s="8">
        <v>37874</v>
      </c>
      <c r="M728" s="8"/>
      <c r="N728" s="7">
        <v>20</v>
      </c>
      <c r="O728" s="7" t="str">
        <f t="shared" si="45"/>
        <v/>
      </c>
      <c r="P728" s="7">
        <f t="shared" si="46"/>
        <v>1</v>
      </c>
      <c r="Q728" s="9">
        <v>747368</v>
      </c>
      <c r="R728" s="9">
        <f t="shared" si="47"/>
        <v>747368</v>
      </c>
    </row>
    <row r="729" spans="2:18" ht="16.8" x14ac:dyDescent="0.3">
      <c r="B729" s="7" t="s">
        <v>61</v>
      </c>
      <c r="C729" s="7" t="s">
        <v>1621</v>
      </c>
      <c r="D729" s="7" t="s">
        <v>849</v>
      </c>
      <c r="E729" s="8">
        <v>29765</v>
      </c>
      <c r="F729" s="7">
        <v>40</v>
      </c>
      <c r="G729" s="7" t="s">
        <v>855</v>
      </c>
      <c r="H729" s="7">
        <f t="shared" si="44"/>
        <v>1</v>
      </c>
      <c r="I729" s="7" t="s">
        <v>897</v>
      </c>
      <c r="J729" s="7" t="s">
        <v>872</v>
      </c>
      <c r="K729" s="7" t="s">
        <v>1773</v>
      </c>
      <c r="L729" s="8">
        <v>40054</v>
      </c>
      <c r="M729" s="8"/>
      <c r="N729" s="7">
        <v>14</v>
      </c>
      <c r="O729" s="7" t="str">
        <f t="shared" si="45"/>
        <v/>
      </c>
      <c r="P729" s="7">
        <f t="shared" si="46"/>
        <v>1</v>
      </c>
      <c r="Q729" s="9">
        <v>723432</v>
      </c>
      <c r="R729" s="9">
        <f t="shared" si="47"/>
        <v>723432</v>
      </c>
    </row>
    <row r="730" spans="2:18" ht="16.8" x14ac:dyDescent="0.3">
      <c r="B730" s="7" t="s">
        <v>65</v>
      </c>
      <c r="C730" s="7" t="s">
        <v>1622</v>
      </c>
      <c r="D730" s="7" t="s">
        <v>868</v>
      </c>
      <c r="E730" s="8">
        <v>36319</v>
      </c>
      <c r="F730" s="7">
        <v>22</v>
      </c>
      <c r="G730" s="7" t="s">
        <v>855</v>
      </c>
      <c r="H730" s="7">
        <f t="shared" si="44"/>
        <v>1</v>
      </c>
      <c r="I730" s="7" t="s">
        <v>857</v>
      </c>
      <c r="J730" s="7" t="s">
        <v>875</v>
      </c>
      <c r="K730" s="7" t="s">
        <v>1773</v>
      </c>
      <c r="L730" s="8">
        <v>40561</v>
      </c>
      <c r="M730" s="8"/>
      <c r="N730" s="7">
        <v>12</v>
      </c>
      <c r="O730" s="7" t="str">
        <f t="shared" si="45"/>
        <v/>
      </c>
      <c r="P730" s="7">
        <f t="shared" si="46"/>
        <v>1</v>
      </c>
      <c r="Q730" s="9">
        <v>650876</v>
      </c>
      <c r="R730" s="9">
        <f t="shared" si="47"/>
        <v>650876</v>
      </c>
    </row>
    <row r="731" spans="2:18" ht="16.8" x14ac:dyDescent="0.3">
      <c r="B731" s="7" t="s">
        <v>66</v>
      </c>
      <c r="C731" s="7" t="s">
        <v>1623</v>
      </c>
      <c r="D731" s="7" t="s">
        <v>863</v>
      </c>
      <c r="E731" s="8">
        <v>30278</v>
      </c>
      <c r="F731" s="7">
        <v>38</v>
      </c>
      <c r="G731" s="7" t="s">
        <v>854</v>
      </c>
      <c r="H731" s="7">
        <f t="shared" si="44"/>
        <v>1</v>
      </c>
      <c r="I731" s="7" t="s">
        <v>858</v>
      </c>
      <c r="J731" s="7" t="s">
        <v>873</v>
      </c>
      <c r="K731" s="7" t="s">
        <v>1773</v>
      </c>
      <c r="L731" s="8">
        <v>40125</v>
      </c>
      <c r="M731" s="8"/>
      <c r="N731" s="7">
        <v>14</v>
      </c>
      <c r="O731" s="7" t="str">
        <f t="shared" si="45"/>
        <v/>
      </c>
      <c r="P731" s="7">
        <f t="shared" si="46"/>
        <v>1</v>
      </c>
      <c r="Q731" s="9">
        <v>755713</v>
      </c>
      <c r="R731" s="9">
        <f t="shared" si="47"/>
        <v>755713</v>
      </c>
    </row>
    <row r="732" spans="2:18" ht="16.8" x14ac:dyDescent="0.3">
      <c r="B732" s="7" t="s">
        <v>74</v>
      </c>
      <c r="C732" s="7" t="s">
        <v>1624</v>
      </c>
      <c r="D732" s="7" t="s">
        <v>863</v>
      </c>
      <c r="E732" s="8">
        <v>33183</v>
      </c>
      <c r="F732" s="7">
        <v>30</v>
      </c>
      <c r="G732" s="7" t="s">
        <v>855</v>
      </c>
      <c r="H732" s="7">
        <f t="shared" si="44"/>
        <v>1</v>
      </c>
      <c r="I732" s="7" t="s">
        <v>859</v>
      </c>
      <c r="J732" s="7" t="s">
        <v>873</v>
      </c>
      <c r="K732" s="7" t="s">
        <v>1773</v>
      </c>
      <c r="L732" s="8">
        <v>44286</v>
      </c>
      <c r="M732" s="8"/>
      <c r="N732" s="7">
        <v>2</v>
      </c>
      <c r="O732" s="7" t="str">
        <f t="shared" si="45"/>
        <v/>
      </c>
      <c r="P732" s="7">
        <f t="shared" si="46"/>
        <v>1</v>
      </c>
      <c r="Q732" s="9">
        <v>755713</v>
      </c>
      <c r="R732" s="9">
        <f t="shared" si="47"/>
        <v>755713</v>
      </c>
    </row>
    <row r="733" spans="2:18" ht="16.8" x14ac:dyDescent="0.3">
      <c r="B733" s="7" t="s">
        <v>78</v>
      </c>
      <c r="C733" s="7" t="s">
        <v>1625</v>
      </c>
      <c r="D733" s="7" t="s">
        <v>866</v>
      </c>
      <c r="E733" s="8">
        <v>35469</v>
      </c>
      <c r="F733" s="7">
        <v>24</v>
      </c>
      <c r="G733" s="7" t="s">
        <v>855</v>
      </c>
      <c r="H733" s="7">
        <f t="shared" si="44"/>
        <v>1</v>
      </c>
      <c r="I733" s="7" t="s">
        <v>857</v>
      </c>
      <c r="J733" s="7" t="s">
        <v>871</v>
      </c>
      <c r="K733" s="7" t="s">
        <v>1773</v>
      </c>
      <c r="L733" s="8">
        <v>37769</v>
      </c>
      <c r="M733" s="8"/>
      <c r="N733" s="7">
        <v>20</v>
      </c>
      <c r="O733" s="7" t="str">
        <f t="shared" si="45"/>
        <v/>
      </c>
      <c r="P733" s="7">
        <f t="shared" si="46"/>
        <v>1</v>
      </c>
      <c r="Q733" s="9">
        <v>568377</v>
      </c>
      <c r="R733" s="9">
        <f t="shared" si="47"/>
        <v>568377</v>
      </c>
    </row>
    <row r="734" spans="2:18" ht="16.8" x14ac:dyDescent="0.3">
      <c r="B734" s="7" t="s">
        <v>84</v>
      </c>
      <c r="C734" s="7" t="s">
        <v>1626</v>
      </c>
      <c r="D734" s="7" t="s">
        <v>865</v>
      </c>
      <c r="E734" s="8">
        <v>36576</v>
      </c>
      <c r="F734" s="7">
        <v>21</v>
      </c>
      <c r="G734" s="7" t="s">
        <v>854</v>
      </c>
      <c r="H734" s="7">
        <f t="shared" si="44"/>
        <v>1</v>
      </c>
      <c r="I734" s="7" t="s">
        <v>856</v>
      </c>
      <c r="J734" s="7" t="s">
        <v>874</v>
      </c>
      <c r="K734" s="7" t="s">
        <v>1773</v>
      </c>
      <c r="L734" s="8">
        <v>43788</v>
      </c>
      <c r="M734" s="8"/>
      <c r="N734" s="7">
        <v>4</v>
      </c>
      <c r="O734" s="7" t="str">
        <f t="shared" si="45"/>
        <v/>
      </c>
      <c r="P734" s="7">
        <f t="shared" si="46"/>
        <v>1</v>
      </c>
      <c r="Q734" s="9">
        <v>747368</v>
      </c>
      <c r="R734" s="9">
        <f t="shared" si="47"/>
        <v>747368</v>
      </c>
    </row>
    <row r="735" spans="2:18" ht="16.8" x14ac:dyDescent="0.3">
      <c r="B735" s="7" t="s">
        <v>86</v>
      </c>
      <c r="C735" s="7" t="s">
        <v>1627</v>
      </c>
      <c r="D735" s="7" t="s">
        <v>850</v>
      </c>
      <c r="E735" s="8">
        <v>35647</v>
      </c>
      <c r="F735" s="7">
        <v>24</v>
      </c>
      <c r="G735" s="7" t="s">
        <v>855</v>
      </c>
      <c r="H735" s="7">
        <f t="shared" si="44"/>
        <v>1</v>
      </c>
      <c r="I735" s="7" t="s">
        <v>897</v>
      </c>
      <c r="J735" s="7" t="s">
        <v>872</v>
      </c>
      <c r="K735" s="7" t="s">
        <v>1773</v>
      </c>
      <c r="L735" s="8">
        <v>39384</v>
      </c>
      <c r="M735" s="8"/>
      <c r="N735" s="7">
        <v>16</v>
      </c>
      <c r="O735" s="7" t="str">
        <f t="shared" si="45"/>
        <v/>
      </c>
      <c r="P735" s="7">
        <f t="shared" si="46"/>
        <v>1</v>
      </c>
      <c r="Q735" s="9">
        <v>625187</v>
      </c>
      <c r="R735" s="9">
        <f t="shared" si="47"/>
        <v>625187</v>
      </c>
    </row>
    <row r="736" spans="2:18" ht="16.8" x14ac:dyDescent="0.3">
      <c r="B736" s="7" t="s">
        <v>89</v>
      </c>
      <c r="C736" s="7" t="s">
        <v>1628</v>
      </c>
      <c r="D736" s="7" t="s">
        <v>870</v>
      </c>
      <c r="E736" s="8">
        <v>32137</v>
      </c>
      <c r="F736" s="7">
        <v>33</v>
      </c>
      <c r="G736" s="7" t="s">
        <v>854</v>
      </c>
      <c r="H736" s="7">
        <f t="shared" si="44"/>
        <v>1</v>
      </c>
      <c r="I736" s="7" t="s">
        <v>857</v>
      </c>
      <c r="J736" s="7" t="s">
        <v>874</v>
      </c>
      <c r="K736" s="7" t="s">
        <v>1773</v>
      </c>
      <c r="L736" s="8">
        <v>43165</v>
      </c>
      <c r="M736" s="8"/>
      <c r="N736" s="7">
        <v>5</v>
      </c>
      <c r="O736" s="7" t="str">
        <f t="shared" si="45"/>
        <v/>
      </c>
      <c r="P736" s="7">
        <f t="shared" si="46"/>
        <v>1</v>
      </c>
      <c r="Q736" s="9">
        <v>586374</v>
      </c>
      <c r="R736" s="9">
        <f t="shared" si="47"/>
        <v>586374</v>
      </c>
    </row>
    <row r="737" spans="2:18" ht="16.8" x14ac:dyDescent="0.3">
      <c r="B737" s="7" t="s">
        <v>90</v>
      </c>
      <c r="C737" s="7" t="s">
        <v>1629</v>
      </c>
      <c r="D737" s="7" t="s">
        <v>868</v>
      </c>
      <c r="E737" s="8">
        <v>30017</v>
      </c>
      <c r="F737" s="7">
        <v>39</v>
      </c>
      <c r="G737" s="7" t="s">
        <v>855</v>
      </c>
      <c r="H737" s="7">
        <f t="shared" si="44"/>
        <v>1</v>
      </c>
      <c r="I737" s="7" t="s">
        <v>856</v>
      </c>
      <c r="J737" s="7" t="s">
        <v>875</v>
      </c>
      <c r="K737" s="7" t="s">
        <v>1773</v>
      </c>
      <c r="L737" s="8">
        <v>43421</v>
      </c>
      <c r="M737" s="8"/>
      <c r="N737" s="7">
        <v>5</v>
      </c>
      <c r="O737" s="7" t="str">
        <f t="shared" si="45"/>
        <v/>
      </c>
      <c r="P737" s="7">
        <f t="shared" si="46"/>
        <v>1</v>
      </c>
      <c r="Q737" s="9">
        <v>650876</v>
      </c>
      <c r="R737" s="9">
        <f t="shared" si="47"/>
        <v>650876</v>
      </c>
    </row>
    <row r="738" spans="2:18" ht="16.8" x14ac:dyDescent="0.3">
      <c r="B738" s="7" t="s">
        <v>98</v>
      </c>
      <c r="C738" s="7" t="s">
        <v>1630</v>
      </c>
      <c r="D738" s="7" t="s">
        <v>860</v>
      </c>
      <c r="E738" s="8">
        <v>35019</v>
      </c>
      <c r="F738" s="7">
        <v>25</v>
      </c>
      <c r="G738" s="7" t="s">
        <v>854</v>
      </c>
      <c r="H738" s="7">
        <f t="shared" si="44"/>
        <v>1</v>
      </c>
      <c r="I738" s="7" t="s">
        <v>859</v>
      </c>
      <c r="J738" s="7" t="s">
        <v>875</v>
      </c>
      <c r="K738" s="7" t="s">
        <v>1773</v>
      </c>
      <c r="L738" s="8">
        <v>44025</v>
      </c>
      <c r="M738" s="8"/>
      <c r="N738" s="7">
        <v>3</v>
      </c>
      <c r="O738" s="7" t="str">
        <f t="shared" si="45"/>
        <v/>
      </c>
      <c r="P738" s="7">
        <f t="shared" si="46"/>
        <v>1</v>
      </c>
      <c r="Q738" s="9">
        <v>878659</v>
      </c>
      <c r="R738" s="9">
        <f t="shared" si="47"/>
        <v>878659</v>
      </c>
    </row>
    <row r="739" spans="2:18" ht="16.8" x14ac:dyDescent="0.3">
      <c r="B739" s="7" t="s">
        <v>99</v>
      </c>
      <c r="C739" s="7" t="s">
        <v>1631</v>
      </c>
      <c r="D739" s="7" t="s">
        <v>869</v>
      </c>
      <c r="E739" s="8">
        <v>33091</v>
      </c>
      <c r="F739" s="7">
        <v>31</v>
      </c>
      <c r="G739" s="7" t="s">
        <v>855</v>
      </c>
      <c r="H739" s="7">
        <f t="shared" si="44"/>
        <v>1</v>
      </c>
      <c r="I739" s="7" t="s">
        <v>858</v>
      </c>
      <c r="J739" s="7" t="s">
        <v>873</v>
      </c>
      <c r="K739" s="7" t="s">
        <v>1773</v>
      </c>
      <c r="L739" s="8">
        <v>36632</v>
      </c>
      <c r="M739" s="8"/>
      <c r="N739" s="7">
        <v>23</v>
      </c>
      <c r="O739" s="7" t="str">
        <f t="shared" si="45"/>
        <v/>
      </c>
      <c r="P739" s="7">
        <f t="shared" si="46"/>
        <v>1</v>
      </c>
      <c r="Q739" s="9">
        <v>588132</v>
      </c>
      <c r="R739" s="9">
        <f t="shared" si="47"/>
        <v>588132</v>
      </c>
    </row>
    <row r="740" spans="2:18" ht="16.8" x14ac:dyDescent="0.3">
      <c r="B740" s="7" t="s">
        <v>108</v>
      </c>
      <c r="C740" s="7" t="s">
        <v>1632</v>
      </c>
      <c r="D740" s="7" t="s">
        <v>851</v>
      </c>
      <c r="E740" s="8">
        <v>36233</v>
      </c>
      <c r="F740" s="7">
        <v>22</v>
      </c>
      <c r="G740" s="7" t="s">
        <v>855</v>
      </c>
      <c r="H740" s="7">
        <f t="shared" si="44"/>
        <v>1</v>
      </c>
      <c r="I740" s="7" t="s">
        <v>897</v>
      </c>
      <c r="J740" s="7" t="s">
        <v>871</v>
      </c>
      <c r="K740" s="7" t="s">
        <v>1773</v>
      </c>
      <c r="L740" s="8">
        <v>38679</v>
      </c>
      <c r="M740" s="8"/>
      <c r="N740" s="7">
        <v>18</v>
      </c>
      <c r="O740" s="7" t="str">
        <f t="shared" si="45"/>
        <v/>
      </c>
      <c r="P740" s="7">
        <f t="shared" si="46"/>
        <v>1</v>
      </c>
      <c r="Q740" s="9">
        <v>884434</v>
      </c>
      <c r="R740" s="9">
        <f t="shared" si="47"/>
        <v>884434</v>
      </c>
    </row>
    <row r="741" spans="2:18" ht="16.8" x14ac:dyDescent="0.3">
      <c r="B741" s="7" t="s">
        <v>109</v>
      </c>
      <c r="C741" s="7" t="s">
        <v>1633</v>
      </c>
      <c r="D741" s="7" t="s">
        <v>860</v>
      </c>
      <c r="E741" s="8">
        <v>35892</v>
      </c>
      <c r="F741" s="7">
        <v>23</v>
      </c>
      <c r="G741" s="7" t="s">
        <v>855</v>
      </c>
      <c r="H741" s="7">
        <f t="shared" si="44"/>
        <v>1</v>
      </c>
      <c r="I741" s="7" t="s">
        <v>859</v>
      </c>
      <c r="J741" s="7" t="s">
        <v>875</v>
      </c>
      <c r="K741" s="7" t="s">
        <v>1773</v>
      </c>
      <c r="L741" s="8">
        <v>37736</v>
      </c>
      <c r="M741" s="8"/>
      <c r="N741" s="7">
        <v>20</v>
      </c>
      <c r="O741" s="7" t="str">
        <f t="shared" si="45"/>
        <v/>
      </c>
      <c r="P741" s="7">
        <f t="shared" si="46"/>
        <v>1</v>
      </c>
      <c r="Q741" s="9">
        <v>878659</v>
      </c>
      <c r="R741" s="9">
        <f t="shared" si="47"/>
        <v>878659</v>
      </c>
    </row>
    <row r="742" spans="2:18" ht="16.8" x14ac:dyDescent="0.3">
      <c r="B742" s="7" t="s">
        <v>114</v>
      </c>
      <c r="C742" s="7" t="s">
        <v>1634</v>
      </c>
      <c r="D742" s="7" t="s">
        <v>850</v>
      </c>
      <c r="E742" s="8">
        <v>32595</v>
      </c>
      <c r="F742" s="7">
        <v>32</v>
      </c>
      <c r="G742" s="7" t="s">
        <v>855</v>
      </c>
      <c r="H742" s="7">
        <f t="shared" si="44"/>
        <v>1</v>
      </c>
      <c r="I742" s="7" t="s">
        <v>857</v>
      </c>
      <c r="J742" s="7" t="s">
        <v>872</v>
      </c>
      <c r="K742" s="7" t="s">
        <v>1773</v>
      </c>
      <c r="L742" s="8">
        <v>43078</v>
      </c>
      <c r="M742" s="8"/>
      <c r="N742" s="7">
        <v>6</v>
      </c>
      <c r="O742" s="7" t="str">
        <f t="shared" si="45"/>
        <v/>
      </c>
      <c r="P742" s="7">
        <f t="shared" si="46"/>
        <v>1</v>
      </c>
      <c r="Q742" s="9">
        <v>625187</v>
      </c>
      <c r="R742" s="9">
        <f t="shared" si="47"/>
        <v>625187</v>
      </c>
    </row>
    <row r="743" spans="2:18" ht="16.8" x14ac:dyDescent="0.3">
      <c r="B743" s="7" t="s">
        <v>153</v>
      </c>
      <c r="C743" s="7" t="s">
        <v>1635</v>
      </c>
      <c r="D743" s="7" t="s">
        <v>870</v>
      </c>
      <c r="E743" s="8">
        <v>36557</v>
      </c>
      <c r="F743" s="7">
        <v>21</v>
      </c>
      <c r="G743" s="7" t="s">
        <v>854</v>
      </c>
      <c r="H743" s="7">
        <f t="shared" si="44"/>
        <v>1</v>
      </c>
      <c r="I743" s="7" t="s">
        <v>897</v>
      </c>
      <c r="J743" s="7" t="s">
        <v>874</v>
      </c>
      <c r="K743" s="7" t="s">
        <v>1773</v>
      </c>
      <c r="L743" s="8">
        <v>42560</v>
      </c>
      <c r="M743" s="8"/>
      <c r="N743" s="7">
        <v>7</v>
      </c>
      <c r="O743" s="7" t="str">
        <f t="shared" si="45"/>
        <v/>
      </c>
      <c r="P743" s="7">
        <f t="shared" si="46"/>
        <v>1</v>
      </c>
      <c r="Q743" s="9">
        <v>586374</v>
      </c>
      <c r="R743" s="9">
        <f t="shared" si="47"/>
        <v>586374</v>
      </c>
    </row>
    <row r="744" spans="2:18" ht="16.8" x14ac:dyDescent="0.3">
      <c r="B744" s="7" t="s">
        <v>158</v>
      </c>
      <c r="C744" s="7" t="s">
        <v>1636</v>
      </c>
      <c r="D744" s="7" t="s">
        <v>870</v>
      </c>
      <c r="E744" s="8">
        <v>29819</v>
      </c>
      <c r="F744" s="7">
        <v>40</v>
      </c>
      <c r="G744" s="7" t="s">
        <v>855</v>
      </c>
      <c r="H744" s="7">
        <f t="shared" si="44"/>
        <v>1</v>
      </c>
      <c r="I744" s="7" t="s">
        <v>897</v>
      </c>
      <c r="J744" s="7" t="s">
        <v>874</v>
      </c>
      <c r="K744" s="7" t="s">
        <v>1773</v>
      </c>
      <c r="L744" s="8">
        <v>39145</v>
      </c>
      <c r="M744" s="8"/>
      <c r="N744" s="7">
        <v>16</v>
      </c>
      <c r="O744" s="7" t="str">
        <f t="shared" si="45"/>
        <v/>
      </c>
      <c r="P744" s="7">
        <f t="shared" si="46"/>
        <v>1</v>
      </c>
      <c r="Q744" s="9">
        <v>586374</v>
      </c>
      <c r="R744" s="9">
        <f t="shared" si="47"/>
        <v>586374</v>
      </c>
    </row>
    <row r="745" spans="2:18" ht="16.8" x14ac:dyDescent="0.3">
      <c r="B745" s="7" t="s">
        <v>162</v>
      </c>
      <c r="C745" s="7" t="s">
        <v>1637</v>
      </c>
      <c r="D745" s="7" t="s">
        <v>865</v>
      </c>
      <c r="E745" s="8">
        <v>32588</v>
      </c>
      <c r="F745" s="7">
        <v>32</v>
      </c>
      <c r="G745" s="7" t="s">
        <v>855</v>
      </c>
      <c r="H745" s="7">
        <f t="shared" si="44"/>
        <v>1</v>
      </c>
      <c r="I745" s="7" t="s">
        <v>858</v>
      </c>
      <c r="J745" s="7" t="s">
        <v>874</v>
      </c>
      <c r="K745" s="7" t="s">
        <v>1773</v>
      </c>
      <c r="L745" s="8">
        <v>42293</v>
      </c>
      <c r="M745" s="8"/>
      <c r="N745" s="7">
        <v>8</v>
      </c>
      <c r="O745" s="7" t="str">
        <f t="shared" si="45"/>
        <v/>
      </c>
      <c r="P745" s="7">
        <f t="shared" si="46"/>
        <v>1</v>
      </c>
      <c r="Q745" s="9">
        <v>747368</v>
      </c>
      <c r="R745" s="9">
        <f t="shared" si="47"/>
        <v>747368</v>
      </c>
    </row>
    <row r="746" spans="2:18" ht="16.8" x14ac:dyDescent="0.3">
      <c r="B746" s="7" t="s">
        <v>185</v>
      </c>
      <c r="C746" s="7" t="s">
        <v>1638</v>
      </c>
      <c r="D746" s="7" t="s">
        <v>868</v>
      </c>
      <c r="E746" s="8">
        <v>34901</v>
      </c>
      <c r="F746" s="7">
        <v>26</v>
      </c>
      <c r="G746" s="7" t="s">
        <v>854</v>
      </c>
      <c r="H746" s="7">
        <f t="shared" si="44"/>
        <v>1</v>
      </c>
      <c r="I746" s="7" t="s">
        <v>859</v>
      </c>
      <c r="J746" s="7" t="s">
        <v>875</v>
      </c>
      <c r="K746" s="7" t="s">
        <v>1773</v>
      </c>
      <c r="L746" s="8">
        <v>42989</v>
      </c>
      <c r="M746" s="8"/>
      <c r="N746" s="7">
        <v>6</v>
      </c>
      <c r="O746" s="7" t="str">
        <f t="shared" si="45"/>
        <v/>
      </c>
      <c r="P746" s="7">
        <f t="shared" si="46"/>
        <v>1</v>
      </c>
      <c r="Q746" s="9">
        <v>650876</v>
      </c>
      <c r="R746" s="9">
        <f t="shared" si="47"/>
        <v>650876</v>
      </c>
    </row>
    <row r="747" spans="2:18" ht="16.8" x14ac:dyDescent="0.3">
      <c r="B747" s="7" t="s">
        <v>217</v>
      </c>
      <c r="C747" s="7" t="s">
        <v>1639</v>
      </c>
      <c r="D747" s="7" t="s">
        <v>850</v>
      </c>
      <c r="E747" s="8">
        <v>32341</v>
      </c>
      <c r="F747" s="7">
        <v>33</v>
      </c>
      <c r="G747" s="7" t="s">
        <v>854</v>
      </c>
      <c r="H747" s="7">
        <f t="shared" si="44"/>
        <v>1</v>
      </c>
      <c r="I747" s="7" t="s">
        <v>897</v>
      </c>
      <c r="J747" s="7" t="s">
        <v>872</v>
      </c>
      <c r="K747" s="7" t="s">
        <v>1773</v>
      </c>
      <c r="L747" s="8">
        <v>37797</v>
      </c>
      <c r="M747" s="8"/>
      <c r="N747" s="7">
        <v>20</v>
      </c>
      <c r="O747" s="7" t="str">
        <f t="shared" si="45"/>
        <v/>
      </c>
      <c r="P747" s="7">
        <f t="shared" si="46"/>
        <v>1</v>
      </c>
      <c r="Q747" s="9">
        <v>625187</v>
      </c>
      <c r="R747" s="9">
        <f t="shared" si="47"/>
        <v>625187</v>
      </c>
    </row>
    <row r="748" spans="2:18" ht="16.8" x14ac:dyDescent="0.3">
      <c r="B748" s="7" t="s">
        <v>219</v>
      </c>
      <c r="C748" s="7" t="s">
        <v>1640</v>
      </c>
      <c r="D748" s="7" t="s">
        <v>852</v>
      </c>
      <c r="E748" s="8">
        <v>32664</v>
      </c>
      <c r="F748" s="7">
        <v>32</v>
      </c>
      <c r="G748" s="7" t="s">
        <v>854</v>
      </c>
      <c r="H748" s="7">
        <f t="shared" si="44"/>
        <v>1</v>
      </c>
      <c r="I748" s="7" t="s">
        <v>859</v>
      </c>
      <c r="J748" s="7" t="s">
        <v>876</v>
      </c>
      <c r="K748" s="7" t="s">
        <v>1773</v>
      </c>
      <c r="L748" s="8">
        <v>40759</v>
      </c>
      <c r="M748" s="8"/>
      <c r="N748" s="7">
        <v>12</v>
      </c>
      <c r="O748" s="7" t="str">
        <f t="shared" si="45"/>
        <v/>
      </c>
      <c r="P748" s="7">
        <f t="shared" si="46"/>
        <v>1</v>
      </c>
      <c r="Q748" s="9">
        <v>780333</v>
      </c>
      <c r="R748" s="9">
        <f t="shared" si="47"/>
        <v>780333</v>
      </c>
    </row>
    <row r="749" spans="2:18" ht="16.8" x14ac:dyDescent="0.3">
      <c r="B749" s="7" t="s">
        <v>223</v>
      </c>
      <c r="C749" s="7" t="s">
        <v>1641</v>
      </c>
      <c r="D749" s="7" t="s">
        <v>869</v>
      </c>
      <c r="E749" s="8">
        <v>32093</v>
      </c>
      <c r="F749" s="7">
        <v>33</v>
      </c>
      <c r="G749" s="7" t="s">
        <v>855</v>
      </c>
      <c r="H749" s="7">
        <f t="shared" si="44"/>
        <v>1</v>
      </c>
      <c r="I749" s="7" t="s">
        <v>858</v>
      </c>
      <c r="J749" s="7" t="s">
        <v>873</v>
      </c>
      <c r="K749" s="7" t="s">
        <v>1773</v>
      </c>
      <c r="L749" s="8">
        <v>42888</v>
      </c>
      <c r="M749" s="8"/>
      <c r="N749" s="7">
        <v>6</v>
      </c>
      <c r="O749" s="7" t="str">
        <f t="shared" si="45"/>
        <v/>
      </c>
      <c r="P749" s="7">
        <f t="shared" si="46"/>
        <v>1</v>
      </c>
      <c r="Q749" s="9">
        <v>588132</v>
      </c>
      <c r="R749" s="9">
        <f t="shared" si="47"/>
        <v>588132</v>
      </c>
    </row>
    <row r="750" spans="2:18" ht="16.8" x14ac:dyDescent="0.3">
      <c r="B750" s="7" t="s">
        <v>225</v>
      </c>
      <c r="C750" s="7" t="s">
        <v>1642</v>
      </c>
      <c r="D750" s="7" t="s">
        <v>870</v>
      </c>
      <c r="E750" s="8">
        <v>34057</v>
      </c>
      <c r="F750" s="7">
        <v>28</v>
      </c>
      <c r="G750" s="7" t="s">
        <v>854</v>
      </c>
      <c r="H750" s="7">
        <f t="shared" si="44"/>
        <v>1</v>
      </c>
      <c r="I750" s="7" t="s">
        <v>897</v>
      </c>
      <c r="J750" s="7" t="s">
        <v>874</v>
      </c>
      <c r="K750" s="7" t="s">
        <v>1773</v>
      </c>
      <c r="L750" s="8">
        <v>42109</v>
      </c>
      <c r="M750" s="8"/>
      <c r="N750" s="7">
        <v>8</v>
      </c>
      <c r="O750" s="7" t="str">
        <f t="shared" si="45"/>
        <v/>
      </c>
      <c r="P750" s="7">
        <f t="shared" si="46"/>
        <v>1</v>
      </c>
      <c r="Q750" s="9">
        <v>586374</v>
      </c>
      <c r="R750" s="9">
        <f t="shared" si="47"/>
        <v>586374</v>
      </c>
    </row>
    <row r="751" spans="2:18" ht="16.8" x14ac:dyDescent="0.3">
      <c r="B751" s="7" t="s">
        <v>227</v>
      </c>
      <c r="C751" s="7" t="s">
        <v>1643</v>
      </c>
      <c r="D751" s="7" t="s">
        <v>849</v>
      </c>
      <c r="E751" s="8">
        <v>33237</v>
      </c>
      <c r="F751" s="7">
        <v>30</v>
      </c>
      <c r="G751" s="7" t="s">
        <v>855</v>
      </c>
      <c r="H751" s="7">
        <f t="shared" si="44"/>
        <v>1</v>
      </c>
      <c r="I751" s="7" t="s">
        <v>856</v>
      </c>
      <c r="J751" s="7" t="s">
        <v>872</v>
      </c>
      <c r="K751" s="7" t="s">
        <v>1773</v>
      </c>
      <c r="L751" s="8">
        <v>39535</v>
      </c>
      <c r="M751" s="8"/>
      <c r="N751" s="7">
        <v>15</v>
      </c>
      <c r="O751" s="7" t="str">
        <f t="shared" si="45"/>
        <v/>
      </c>
      <c r="P751" s="7">
        <f t="shared" si="46"/>
        <v>1</v>
      </c>
      <c r="Q751" s="9">
        <v>723432</v>
      </c>
      <c r="R751" s="9">
        <f t="shared" si="47"/>
        <v>723432</v>
      </c>
    </row>
    <row r="752" spans="2:18" ht="16.8" x14ac:dyDescent="0.3">
      <c r="B752" s="7" t="s">
        <v>231</v>
      </c>
      <c r="C752" s="7" t="s">
        <v>1644</v>
      </c>
      <c r="D752" s="7" t="s">
        <v>870</v>
      </c>
      <c r="E752" s="8">
        <v>29640</v>
      </c>
      <c r="F752" s="7">
        <v>40</v>
      </c>
      <c r="G752" s="7" t="s">
        <v>855</v>
      </c>
      <c r="H752" s="7">
        <f t="shared" si="44"/>
        <v>1</v>
      </c>
      <c r="I752" s="7" t="s">
        <v>859</v>
      </c>
      <c r="J752" s="7" t="s">
        <v>874</v>
      </c>
      <c r="K752" s="7" t="s">
        <v>1773</v>
      </c>
      <c r="L752" s="8">
        <v>38965</v>
      </c>
      <c r="M752" s="8"/>
      <c r="N752" s="7">
        <v>17</v>
      </c>
      <c r="O752" s="7" t="str">
        <f t="shared" si="45"/>
        <v/>
      </c>
      <c r="P752" s="7">
        <f t="shared" si="46"/>
        <v>1</v>
      </c>
      <c r="Q752" s="9">
        <v>586374</v>
      </c>
      <c r="R752" s="9">
        <f t="shared" si="47"/>
        <v>586374</v>
      </c>
    </row>
    <row r="753" spans="2:18" ht="16.8" x14ac:dyDescent="0.3">
      <c r="B753" s="7" t="s">
        <v>237</v>
      </c>
      <c r="C753" s="7" t="s">
        <v>1645</v>
      </c>
      <c r="D753" s="7" t="s">
        <v>870</v>
      </c>
      <c r="E753" s="8">
        <v>33773</v>
      </c>
      <c r="F753" s="7">
        <v>29</v>
      </c>
      <c r="G753" s="7" t="s">
        <v>854</v>
      </c>
      <c r="H753" s="7">
        <f t="shared" si="44"/>
        <v>1</v>
      </c>
      <c r="I753" s="7" t="s">
        <v>856</v>
      </c>
      <c r="J753" s="7" t="s">
        <v>874</v>
      </c>
      <c r="K753" s="7" t="s">
        <v>1773</v>
      </c>
      <c r="L753" s="8">
        <v>43207</v>
      </c>
      <c r="M753" s="8"/>
      <c r="N753" s="7">
        <v>5</v>
      </c>
      <c r="O753" s="7" t="str">
        <f t="shared" si="45"/>
        <v/>
      </c>
      <c r="P753" s="7">
        <f t="shared" si="46"/>
        <v>1</v>
      </c>
      <c r="Q753" s="9">
        <v>586374</v>
      </c>
      <c r="R753" s="9">
        <f t="shared" si="47"/>
        <v>586374</v>
      </c>
    </row>
    <row r="754" spans="2:18" ht="16.8" x14ac:dyDescent="0.3">
      <c r="B754" s="7" t="s">
        <v>238</v>
      </c>
      <c r="C754" s="7" t="s">
        <v>1646</v>
      </c>
      <c r="D754" s="7" t="s">
        <v>849</v>
      </c>
      <c r="E754" s="8">
        <v>35104</v>
      </c>
      <c r="F754" s="7">
        <v>25</v>
      </c>
      <c r="G754" s="7" t="s">
        <v>855</v>
      </c>
      <c r="H754" s="7">
        <f t="shared" si="44"/>
        <v>1</v>
      </c>
      <c r="I754" s="7" t="s">
        <v>897</v>
      </c>
      <c r="J754" s="7" t="s">
        <v>872</v>
      </c>
      <c r="K754" s="7" t="s">
        <v>1773</v>
      </c>
      <c r="L754" s="8">
        <v>40833</v>
      </c>
      <c r="M754" s="8"/>
      <c r="N754" s="7">
        <v>12</v>
      </c>
      <c r="O754" s="7" t="str">
        <f t="shared" si="45"/>
        <v/>
      </c>
      <c r="P754" s="7">
        <f t="shared" si="46"/>
        <v>1</v>
      </c>
      <c r="Q754" s="9">
        <v>723432</v>
      </c>
      <c r="R754" s="9">
        <f t="shared" si="47"/>
        <v>723432</v>
      </c>
    </row>
    <row r="755" spans="2:18" ht="16.8" x14ac:dyDescent="0.3">
      <c r="B755" s="7" t="s">
        <v>247</v>
      </c>
      <c r="C755" s="7" t="s">
        <v>1647</v>
      </c>
      <c r="D755" s="7" t="s">
        <v>866</v>
      </c>
      <c r="E755" s="8">
        <v>35479</v>
      </c>
      <c r="F755" s="7">
        <v>24</v>
      </c>
      <c r="G755" s="7" t="s">
        <v>855</v>
      </c>
      <c r="H755" s="7">
        <f t="shared" si="44"/>
        <v>1</v>
      </c>
      <c r="I755" s="7" t="s">
        <v>859</v>
      </c>
      <c r="J755" s="7" t="s">
        <v>871</v>
      </c>
      <c r="K755" s="7" t="s">
        <v>1773</v>
      </c>
      <c r="L755" s="8">
        <v>37094</v>
      </c>
      <c r="M755" s="8"/>
      <c r="N755" s="7">
        <v>22</v>
      </c>
      <c r="O755" s="7" t="str">
        <f t="shared" si="45"/>
        <v/>
      </c>
      <c r="P755" s="7">
        <f t="shared" si="46"/>
        <v>1</v>
      </c>
      <c r="Q755" s="9">
        <v>568377</v>
      </c>
      <c r="R755" s="9">
        <f t="shared" si="47"/>
        <v>568377</v>
      </c>
    </row>
    <row r="756" spans="2:18" ht="16.8" x14ac:dyDescent="0.3">
      <c r="B756" s="7" t="s">
        <v>248</v>
      </c>
      <c r="C756" s="7" t="s">
        <v>1648</v>
      </c>
      <c r="D756" s="7" t="s">
        <v>868</v>
      </c>
      <c r="E756" s="8">
        <v>33454</v>
      </c>
      <c r="F756" s="7">
        <v>30</v>
      </c>
      <c r="G756" s="7" t="s">
        <v>855</v>
      </c>
      <c r="H756" s="7">
        <f t="shared" si="44"/>
        <v>1</v>
      </c>
      <c r="I756" s="7" t="s">
        <v>856</v>
      </c>
      <c r="J756" s="7" t="s">
        <v>875</v>
      </c>
      <c r="K756" s="7" t="s">
        <v>1773</v>
      </c>
      <c r="L756" s="8">
        <v>37591</v>
      </c>
      <c r="M756" s="8"/>
      <c r="N756" s="7">
        <v>21</v>
      </c>
      <c r="O756" s="7" t="str">
        <f t="shared" si="45"/>
        <v/>
      </c>
      <c r="P756" s="7">
        <f t="shared" si="46"/>
        <v>1</v>
      </c>
      <c r="Q756" s="9">
        <v>650876</v>
      </c>
      <c r="R756" s="9">
        <f t="shared" si="47"/>
        <v>650876</v>
      </c>
    </row>
    <row r="757" spans="2:18" ht="16.8" x14ac:dyDescent="0.3">
      <c r="B757" s="7" t="s">
        <v>249</v>
      </c>
      <c r="C757" s="7" t="s">
        <v>1649</v>
      </c>
      <c r="D757" s="7" t="s">
        <v>851</v>
      </c>
      <c r="E757" s="8">
        <v>31355</v>
      </c>
      <c r="F757" s="7">
        <v>35</v>
      </c>
      <c r="G757" s="7" t="s">
        <v>854</v>
      </c>
      <c r="H757" s="7">
        <f t="shared" si="44"/>
        <v>1</v>
      </c>
      <c r="I757" s="7" t="s">
        <v>858</v>
      </c>
      <c r="J757" s="7" t="s">
        <v>871</v>
      </c>
      <c r="K757" s="7" t="s">
        <v>1773</v>
      </c>
      <c r="L757" s="8">
        <v>39235</v>
      </c>
      <c r="M757" s="8"/>
      <c r="N757" s="7">
        <v>16</v>
      </c>
      <c r="O757" s="7" t="str">
        <f t="shared" si="45"/>
        <v/>
      </c>
      <c r="P757" s="7">
        <f t="shared" si="46"/>
        <v>1</v>
      </c>
      <c r="Q757" s="9">
        <v>884434</v>
      </c>
      <c r="R757" s="9">
        <f t="shared" si="47"/>
        <v>884434</v>
      </c>
    </row>
    <row r="758" spans="2:18" ht="16.8" x14ac:dyDescent="0.3">
      <c r="B758" s="7" t="s">
        <v>254</v>
      </c>
      <c r="C758" s="7" t="s">
        <v>1650</v>
      </c>
      <c r="D758" s="7" t="s">
        <v>867</v>
      </c>
      <c r="E758" s="8">
        <v>31778</v>
      </c>
      <c r="F758" s="7">
        <v>34</v>
      </c>
      <c r="G758" s="7" t="s">
        <v>855</v>
      </c>
      <c r="H758" s="7">
        <f t="shared" si="44"/>
        <v>1</v>
      </c>
      <c r="I758" s="7" t="s">
        <v>859</v>
      </c>
      <c r="J758" s="7" t="s">
        <v>876</v>
      </c>
      <c r="K758" s="7" t="s">
        <v>1773</v>
      </c>
      <c r="L758" s="8">
        <v>40320</v>
      </c>
      <c r="M758" s="8"/>
      <c r="N758" s="7">
        <v>13</v>
      </c>
      <c r="O758" s="7" t="str">
        <f t="shared" si="45"/>
        <v/>
      </c>
      <c r="P758" s="7">
        <f t="shared" si="46"/>
        <v>1</v>
      </c>
      <c r="Q758" s="9">
        <v>516071</v>
      </c>
      <c r="R758" s="9">
        <f t="shared" si="47"/>
        <v>516071</v>
      </c>
    </row>
    <row r="759" spans="2:18" ht="16.8" x14ac:dyDescent="0.3">
      <c r="B759" s="7" t="s">
        <v>259</v>
      </c>
      <c r="C759" s="7" t="s">
        <v>1651</v>
      </c>
      <c r="D759" s="7" t="s">
        <v>865</v>
      </c>
      <c r="E759" s="8">
        <v>32515</v>
      </c>
      <c r="F759" s="7">
        <v>32</v>
      </c>
      <c r="G759" s="7" t="s">
        <v>855</v>
      </c>
      <c r="H759" s="7">
        <f t="shared" si="44"/>
        <v>1</v>
      </c>
      <c r="I759" s="7" t="s">
        <v>857</v>
      </c>
      <c r="J759" s="7" t="s">
        <v>874</v>
      </c>
      <c r="K759" s="7" t="s">
        <v>1773</v>
      </c>
      <c r="L759" s="8">
        <v>40421</v>
      </c>
      <c r="M759" s="8"/>
      <c r="N759" s="7">
        <v>13</v>
      </c>
      <c r="O759" s="7" t="str">
        <f t="shared" si="45"/>
        <v/>
      </c>
      <c r="P759" s="7">
        <f t="shared" si="46"/>
        <v>1</v>
      </c>
      <c r="Q759" s="9">
        <v>747368</v>
      </c>
      <c r="R759" s="9">
        <f t="shared" si="47"/>
        <v>747368</v>
      </c>
    </row>
    <row r="760" spans="2:18" ht="16.8" x14ac:dyDescent="0.3">
      <c r="B760" s="7" t="s">
        <v>265</v>
      </c>
      <c r="C760" s="7" t="s">
        <v>1652</v>
      </c>
      <c r="D760" s="7" t="s">
        <v>860</v>
      </c>
      <c r="E760" s="8">
        <v>35424</v>
      </c>
      <c r="F760" s="7">
        <v>24</v>
      </c>
      <c r="G760" s="7" t="s">
        <v>855</v>
      </c>
      <c r="H760" s="7">
        <f t="shared" si="44"/>
        <v>1</v>
      </c>
      <c r="I760" s="7" t="s">
        <v>858</v>
      </c>
      <c r="J760" s="7" t="s">
        <v>875</v>
      </c>
      <c r="K760" s="7" t="s">
        <v>1773</v>
      </c>
      <c r="L760" s="8">
        <v>43228</v>
      </c>
      <c r="M760" s="8"/>
      <c r="N760" s="7">
        <v>5</v>
      </c>
      <c r="O760" s="7" t="str">
        <f t="shared" si="45"/>
        <v/>
      </c>
      <c r="P760" s="7">
        <f t="shared" si="46"/>
        <v>1</v>
      </c>
      <c r="Q760" s="9">
        <v>878659</v>
      </c>
      <c r="R760" s="9">
        <f t="shared" si="47"/>
        <v>878659</v>
      </c>
    </row>
    <row r="761" spans="2:18" ht="16.8" x14ac:dyDescent="0.3">
      <c r="B761" s="7" t="s">
        <v>268</v>
      </c>
      <c r="C761" s="7" t="s">
        <v>1653</v>
      </c>
      <c r="D761" s="7" t="s">
        <v>868</v>
      </c>
      <c r="E761" s="8">
        <v>30102</v>
      </c>
      <c r="F761" s="7">
        <v>39</v>
      </c>
      <c r="G761" s="7" t="s">
        <v>855</v>
      </c>
      <c r="H761" s="7">
        <f t="shared" si="44"/>
        <v>1</v>
      </c>
      <c r="I761" s="7" t="s">
        <v>856</v>
      </c>
      <c r="J761" s="7" t="s">
        <v>875</v>
      </c>
      <c r="K761" s="7" t="s">
        <v>1773</v>
      </c>
      <c r="L761" s="8">
        <v>40682</v>
      </c>
      <c r="M761" s="8"/>
      <c r="N761" s="7">
        <v>12</v>
      </c>
      <c r="O761" s="7" t="str">
        <f t="shared" si="45"/>
        <v/>
      </c>
      <c r="P761" s="7">
        <f t="shared" si="46"/>
        <v>1</v>
      </c>
      <c r="Q761" s="9">
        <v>650876</v>
      </c>
      <c r="R761" s="9">
        <f t="shared" si="47"/>
        <v>650876</v>
      </c>
    </row>
    <row r="762" spans="2:18" ht="16.8" x14ac:dyDescent="0.3">
      <c r="B762" s="7" t="s">
        <v>272</v>
      </c>
      <c r="C762" s="7" t="s">
        <v>1654</v>
      </c>
      <c r="D762" s="7" t="s">
        <v>863</v>
      </c>
      <c r="E762" s="8">
        <v>34223</v>
      </c>
      <c r="F762" s="7">
        <v>28</v>
      </c>
      <c r="G762" s="7" t="s">
        <v>854</v>
      </c>
      <c r="H762" s="7">
        <f t="shared" si="44"/>
        <v>1</v>
      </c>
      <c r="I762" s="7" t="s">
        <v>859</v>
      </c>
      <c r="J762" s="7" t="s">
        <v>873</v>
      </c>
      <c r="K762" s="7" t="s">
        <v>1773</v>
      </c>
      <c r="L762" s="8">
        <v>40263</v>
      </c>
      <c r="M762" s="8"/>
      <c r="N762" s="7">
        <v>13</v>
      </c>
      <c r="O762" s="7" t="str">
        <f t="shared" si="45"/>
        <v/>
      </c>
      <c r="P762" s="7">
        <f t="shared" si="46"/>
        <v>1</v>
      </c>
      <c r="Q762" s="9">
        <v>755713</v>
      </c>
      <c r="R762" s="9">
        <f t="shared" si="47"/>
        <v>755713</v>
      </c>
    </row>
    <row r="763" spans="2:18" ht="16.8" x14ac:dyDescent="0.3">
      <c r="B763" s="7" t="s">
        <v>279</v>
      </c>
      <c r="C763" s="7" t="s">
        <v>1655</v>
      </c>
      <c r="D763" s="7" t="s">
        <v>869</v>
      </c>
      <c r="E763" s="8">
        <v>34316</v>
      </c>
      <c r="F763" s="7">
        <v>27</v>
      </c>
      <c r="G763" s="7" t="s">
        <v>855</v>
      </c>
      <c r="H763" s="7">
        <f t="shared" si="44"/>
        <v>1</v>
      </c>
      <c r="I763" s="7" t="s">
        <v>857</v>
      </c>
      <c r="J763" s="7" t="s">
        <v>873</v>
      </c>
      <c r="K763" s="7" t="s">
        <v>1773</v>
      </c>
      <c r="L763" s="8">
        <v>41792</v>
      </c>
      <c r="M763" s="8"/>
      <c r="N763" s="7">
        <v>9</v>
      </c>
      <c r="O763" s="7" t="str">
        <f t="shared" si="45"/>
        <v/>
      </c>
      <c r="P763" s="7">
        <f t="shared" si="46"/>
        <v>1</v>
      </c>
      <c r="Q763" s="9">
        <v>588132</v>
      </c>
      <c r="R763" s="9">
        <f t="shared" si="47"/>
        <v>588132</v>
      </c>
    </row>
    <row r="764" spans="2:18" ht="16.8" x14ac:dyDescent="0.3">
      <c r="B764" s="7" t="s">
        <v>280</v>
      </c>
      <c r="C764" s="7" t="s">
        <v>1656</v>
      </c>
      <c r="D764" s="7" t="s">
        <v>863</v>
      </c>
      <c r="E764" s="8">
        <v>32925</v>
      </c>
      <c r="F764" s="7">
        <v>31</v>
      </c>
      <c r="G764" s="7" t="s">
        <v>854</v>
      </c>
      <c r="H764" s="7">
        <f t="shared" si="44"/>
        <v>1</v>
      </c>
      <c r="I764" s="7" t="s">
        <v>858</v>
      </c>
      <c r="J764" s="7" t="s">
        <v>873</v>
      </c>
      <c r="K764" s="7" t="s">
        <v>1773</v>
      </c>
      <c r="L764" s="8">
        <v>39786</v>
      </c>
      <c r="M764" s="8"/>
      <c r="N764" s="7">
        <v>15</v>
      </c>
      <c r="O764" s="7" t="str">
        <f t="shared" si="45"/>
        <v/>
      </c>
      <c r="P764" s="7">
        <f t="shared" si="46"/>
        <v>1</v>
      </c>
      <c r="Q764" s="9">
        <v>755713</v>
      </c>
      <c r="R764" s="9">
        <f t="shared" si="47"/>
        <v>755713</v>
      </c>
    </row>
    <row r="765" spans="2:18" ht="16.8" x14ac:dyDescent="0.3">
      <c r="B765" s="7" t="s">
        <v>283</v>
      </c>
      <c r="C765" s="7" t="s">
        <v>1657</v>
      </c>
      <c r="D765" s="7" t="s">
        <v>867</v>
      </c>
      <c r="E765" s="8">
        <v>35935</v>
      </c>
      <c r="F765" s="7">
        <v>23</v>
      </c>
      <c r="G765" s="7" t="s">
        <v>854</v>
      </c>
      <c r="H765" s="7">
        <f t="shared" si="44"/>
        <v>1</v>
      </c>
      <c r="I765" s="7" t="s">
        <v>859</v>
      </c>
      <c r="J765" s="7" t="s">
        <v>876</v>
      </c>
      <c r="K765" s="7" t="s">
        <v>1773</v>
      </c>
      <c r="L765" s="8">
        <v>38091</v>
      </c>
      <c r="M765" s="8"/>
      <c r="N765" s="7">
        <v>19</v>
      </c>
      <c r="O765" s="7" t="str">
        <f t="shared" si="45"/>
        <v/>
      </c>
      <c r="P765" s="7">
        <f t="shared" si="46"/>
        <v>1</v>
      </c>
      <c r="Q765" s="9">
        <v>516071</v>
      </c>
      <c r="R765" s="9">
        <f t="shared" si="47"/>
        <v>516071</v>
      </c>
    </row>
    <row r="766" spans="2:18" ht="16.8" x14ac:dyDescent="0.3">
      <c r="B766" s="7" t="s">
        <v>284</v>
      </c>
      <c r="C766" s="7" t="s">
        <v>1658</v>
      </c>
      <c r="D766" s="7" t="s">
        <v>863</v>
      </c>
      <c r="E766" s="8">
        <v>34401</v>
      </c>
      <c r="F766" s="7">
        <v>27</v>
      </c>
      <c r="G766" s="7" t="s">
        <v>855</v>
      </c>
      <c r="H766" s="7">
        <f t="shared" si="44"/>
        <v>1</v>
      </c>
      <c r="I766" s="7" t="s">
        <v>897</v>
      </c>
      <c r="J766" s="7" t="s">
        <v>873</v>
      </c>
      <c r="K766" s="7" t="s">
        <v>1773</v>
      </c>
      <c r="L766" s="8">
        <v>38053</v>
      </c>
      <c r="M766" s="8"/>
      <c r="N766" s="7">
        <v>19</v>
      </c>
      <c r="O766" s="7" t="str">
        <f t="shared" si="45"/>
        <v/>
      </c>
      <c r="P766" s="7">
        <f t="shared" si="46"/>
        <v>1</v>
      </c>
      <c r="Q766" s="9">
        <v>755713</v>
      </c>
      <c r="R766" s="9">
        <f t="shared" si="47"/>
        <v>755713</v>
      </c>
    </row>
    <row r="767" spans="2:18" ht="16.8" x14ac:dyDescent="0.3">
      <c r="B767" s="7" t="s">
        <v>289</v>
      </c>
      <c r="C767" s="7" t="s">
        <v>1659</v>
      </c>
      <c r="D767" s="7" t="s">
        <v>870</v>
      </c>
      <c r="E767" s="8">
        <v>30935</v>
      </c>
      <c r="F767" s="7">
        <v>37</v>
      </c>
      <c r="G767" s="7" t="s">
        <v>854</v>
      </c>
      <c r="H767" s="7">
        <f t="shared" si="44"/>
        <v>1</v>
      </c>
      <c r="I767" s="7" t="s">
        <v>859</v>
      </c>
      <c r="J767" s="7" t="s">
        <v>874</v>
      </c>
      <c r="K767" s="7" t="s">
        <v>1773</v>
      </c>
      <c r="L767" s="8">
        <v>38847</v>
      </c>
      <c r="M767" s="8"/>
      <c r="N767" s="7">
        <v>17</v>
      </c>
      <c r="O767" s="7" t="str">
        <f t="shared" si="45"/>
        <v/>
      </c>
      <c r="P767" s="7">
        <f t="shared" si="46"/>
        <v>1</v>
      </c>
      <c r="Q767" s="9">
        <v>586374</v>
      </c>
      <c r="R767" s="9">
        <f t="shared" si="47"/>
        <v>586374</v>
      </c>
    </row>
    <row r="768" spans="2:18" ht="16.8" x14ac:dyDescent="0.3">
      <c r="B768" s="7" t="s">
        <v>297</v>
      </c>
      <c r="C768" s="7" t="s">
        <v>1660</v>
      </c>
      <c r="D768" s="7" t="s">
        <v>870</v>
      </c>
      <c r="E768" s="8">
        <v>31504</v>
      </c>
      <c r="F768" s="7">
        <v>35</v>
      </c>
      <c r="G768" s="7" t="s">
        <v>855</v>
      </c>
      <c r="H768" s="7">
        <f t="shared" si="44"/>
        <v>1</v>
      </c>
      <c r="I768" s="7" t="s">
        <v>858</v>
      </c>
      <c r="J768" s="7" t="s">
        <v>874</v>
      </c>
      <c r="K768" s="7" t="s">
        <v>1773</v>
      </c>
      <c r="L768" s="8">
        <v>39687</v>
      </c>
      <c r="M768" s="8"/>
      <c r="N768" s="7">
        <v>15</v>
      </c>
      <c r="O768" s="7" t="str">
        <f t="shared" si="45"/>
        <v/>
      </c>
      <c r="P768" s="7">
        <f t="shared" si="46"/>
        <v>1</v>
      </c>
      <c r="Q768" s="9">
        <v>586374</v>
      </c>
      <c r="R768" s="9">
        <f t="shared" si="47"/>
        <v>586374</v>
      </c>
    </row>
    <row r="769" spans="2:18" ht="16.8" x14ac:dyDescent="0.3">
      <c r="B769" s="7" t="s">
        <v>303</v>
      </c>
      <c r="C769" s="7" t="s">
        <v>1661</v>
      </c>
      <c r="D769" s="7" t="s">
        <v>852</v>
      </c>
      <c r="E769" s="8">
        <v>29995</v>
      </c>
      <c r="F769" s="7">
        <v>39</v>
      </c>
      <c r="G769" s="7" t="s">
        <v>854</v>
      </c>
      <c r="H769" s="7">
        <f t="shared" si="44"/>
        <v>1</v>
      </c>
      <c r="I769" s="7" t="s">
        <v>859</v>
      </c>
      <c r="J769" s="7" t="s">
        <v>876</v>
      </c>
      <c r="K769" s="7" t="s">
        <v>1773</v>
      </c>
      <c r="L769" s="8">
        <v>42768</v>
      </c>
      <c r="M769" s="8"/>
      <c r="N769" s="7">
        <v>6</v>
      </c>
      <c r="O769" s="7" t="str">
        <f t="shared" si="45"/>
        <v/>
      </c>
      <c r="P769" s="7">
        <f t="shared" si="46"/>
        <v>1</v>
      </c>
      <c r="Q769" s="9">
        <v>780333</v>
      </c>
      <c r="R769" s="9">
        <f t="shared" si="47"/>
        <v>780333</v>
      </c>
    </row>
    <row r="770" spans="2:18" ht="16.8" x14ac:dyDescent="0.3">
      <c r="B770" s="7" t="s">
        <v>306</v>
      </c>
      <c r="C770" s="7" t="s">
        <v>1662</v>
      </c>
      <c r="D770" s="7" t="s">
        <v>869</v>
      </c>
      <c r="E770" s="8">
        <v>35562</v>
      </c>
      <c r="F770" s="7">
        <v>24</v>
      </c>
      <c r="G770" s="7" t="s">
        <v>855</v>
      </c>
      <c r="H770" s="7">
        <f t="shared" si="44"/>
        <v>1</v>
      </c>
      <c r="I770" s="7" t="s">
        <v>859</v>
      </c>
      <c r="J770" s="7" t="s">
        <v>873</v>
      </c>
      <c r="K770" s="7" t="s">
        <v>1773</v>
      </c>
      <c r="L770" s="8">
        <v>38518</v>
      </c>
      <c r="M770" s="8"/>
      <c r="N770" s="7">
        <v>18</v>
      </c>
      <c r="O770" s="7" t="str">
        <f t="shared" si="45"/>
        <v/>
      </c>
      <c r="P770" s="7">
        <f t="shared" si="46"/>
        <v>1</v>
      </c>
      <c r="Q770" s="9">
        <v>588132</v>
      </c>
      <c r="R770" s="9">
        <f t="shared" si="47"/>
        <v>588132</v>
      </c>
    </row>
    <row r="771" spans="2:18" ht="16.8" x14ac:dyDescent="0.3">
      <c r="B771" s="7" t="s">
        <v>307</v>
      </c>
      <c r="C771" s="7" t="s">
        <v>1663</v>
      </c>
      <c r="D771" s="7" t="s">
        <v>868</v>
      </c>
      <c r="E771" s="8">
        <v>31414</v>
      </c>
      <c r="F771" s="7">
        <v>35</v>
      </c>
      <c r="G771" s="7" t="s">
        <v>854</v>
      </c>
      <c r="H771" s="7">
        <f t="shared" si="44"/>
        <v>1</v>
      </c>
      <c r="I771" s="7" t="s">
        <v>856</v>
      </c>
      <c r="J771" s="7" t="s">
        <v>875</v>
      </c>
      <c r="K771" s="7" t="s">
        <v>1773</v>
      </c>
      <c r="L771" s="8">
        <v>38589</v>
      </c>
      <c r="M771" s="8"/>
      <c r="N771" s="7">
        <v>18</v>
      </c>
      <c r="O771" s="7" t="str">
        <f t="shared" si="45"/>
        <v/>
      </c>
      <c r="P771" s="7">
        <f t="shared" si="46"/>
        <v>1</v>
      </c>
      <c r="Q771" s="9">
        <v>650876</v>
      </c>
      <c r="R771" s="9">
        <f t="shared" si="47"/>
        <v>650876</v>
      </c>
    </row>
    <row r="772" spans="2:18" ht="16.8" x14ac:dyDescent="0.3">
      <c r="B772" s="7" t="s">
        <v>309</v>
      </c>
      <c r="C772" s="7" t="s">
        <v>1664</v>
      </c>
      <c r="D772" s="7" t="s">
        <v>866</v>
      </c>
      <c r="E772" s="8">
        <v>35099</v>
      </c>
      <c r="F772" s="7">
        <v>25</v>
      </c>
      <c r="G772" s="7" t="s">
        <v>854</v>
      </c>
      <c r="H772" s="7">
        <f t="shared" si="44"/>
        <v>1</v>
      </c>
      <c r="I772" s="7" t="s">
        <v>856</v>
      </c>
      <c r="J772" s="7" t="s">
        <v>871</v>
      </c>
      <c r="K772" s="7" t="s">
        <v>1773</v>
      </c>
      <c r="L772" s="8">
        <v>42130</v>
      </c>
      <c r="M772" s="8"/>
      <c r="N772" s="7">
        <v>8</v>
      </c>
      <c r="O772" s="7" t="str">
        <f t="shared" si="45"/>
        <v/>
      </c>
      <c r="P772" s="7">
        <f t="shared" si="46"/>
        <v>1</v>
      </c>
      <c r="Q772" s="9">
        <v>568377</v>
      </c>
      <c r="R772" s="9">
        <f t="shared" si="47"/>
        <v>568377</v>
      </c>
    </row>
    <row r="773" spans="2:18" ht="16.8" x14ac:dyDescent="0.3">
      <c r="B773" s="7" t="s">
        <v>315</v>
      </c>
      <c r="C773" s="7" t="s">
        <v>1665</v>
      </c>
      <c r="D773" s="7" t="s">
        <v>866</v>
      </c>
      <c r="E773" s="8">
        <v>33233</v>
      </c>
      <c r="F773" s="7">
        <v>30</v>
      </c>
      <c r="G773" s="7" t="s">
        <v>854</v>
      </c>
      <c r="H773" s="7">
        <f t="shared" si="44"/>
        <v>1</v>
      </c>
      <c r="I773" s="7" t="s">
        <v>857</v>
      </c>
      <c r="J773" s="7" t="s">
        <v>871</v>
      </c>
      <c r="K773" s="7" t="s">
        <v>1773</v>
      </c>
      <c r="L773" s="8">
        <v>41510</v>
      </c>
      <c r="M773" s="8"/>
      <c r="N773" s="7">
        <v>10</v>
      </c>
      <c r="O773" s="7" t="str">
        <f t="shared" si="45"/>
        <v/>
      </c>
      <c r="P773" s="7">
        <f t="shared" si="46"/>
        <v>1</v>
      </c>
      <c r="Q773" s="9">
        <v>568377</v>
      </c>
      <c r="R773" s="9">
        <f t="shared" si="47"/>
        <v>568377</v>
      </c>
    </row>
    <row r="774" spans="2:18" ht="16.8" x14ac:dyDescent="0.3">
      <c r="B774" s="7" t="s">
        <v>322</v>
      </c>
      <c r="C774" s="7" t="s">
        <v>1666</v>
      </c>
      <c r="D774" s="7" t="s">
        <v>865</v>
      </c>
      <c r="E774" s="8">
        <v>33582</v>
      </c>
      <c r="F774" s="7">
        <v>29</v>
      </c>
      <c r="G774" s="7" t="s">
        <v>854</v>
      </c>
      <c r="H774" s="7">
        <f t="shared" si="44"/>
        <v>1</v>
      </c>
      <c r="I774" s="7" t="s">
        <v>857</v>
      </c>
      <c r="J774" s="7" t="s">
        <v>874</v>
      </c>
      <c r="K774" s="7" t="s">
        <v>1773</v>
      </c>
      <c r="L774" s="8">
        <v>36572</v>
      </c>
      <c r="M774" s="8"/>
      <c r="N774" s="7">
        <v>23</v>
      </c>
      <c r="O774" s="7" t="str">
        <f t="shared" si="45"/>
        <v/>
      </c>
      <c r="P774" s="7">
        <f t="shared" si="46"/>
        <v>1</v>
      </c>
      <c r="Q774" s="9">
        <v>747368</v>
      </c>
      <c r="R774" s="9">
        <f t="shared" si="47"/>
        <v>747368</v>
      </c>
    </row>
    <row r="775" spans="2:18" ht="16.8" x14ac:dyDescent="0.3">
      <c r="B775" s="7" t="s">
        <v>332</v>
      </c>
      <c r="C775" s="7" t="s">
        <v>1667</v>
      </c>
      <c r="D775" s="7" t="s">
        <v>867</v>
      </c>
      <c r="E775" s="8">
        <v>30579</v>
      </c>
      <c r="F775" s="7">
        <v>38</v>
      </c>
      <c r="G775" s="7" t="s">
        <v>855</v>
      </c>
      <c r="H775" s="7">
        <f t="shared" si="44"/>
        <v>1</v>
      </c>
      <c r="I775" s="7" t="s">
        <v>897</v>
      </c>
      <c r="J775" s="7" t="s">
        <v>876</v>
      </c>
      <c r="K775" s="7" t="s">
        <v>1773</v>
      </c>
      <c r="L775" s="8">
        <v>42049</v>
      </c>
      <c r="M775" s="8"/>
      <c r="N775" s="7">
        <v>8</v>
      </c>
      <c r="O775" s="7" t="str">
        <f t="shared" si="45"/>
        <v/>
      </c>
      <c r="P775" s="7">
        <f t="shared" si="46"/>
        <v>1</v>
      </c>
      <c r="Q775" s="9">
        <v>516071</v>
      </c>
      <c r="R775" s="9">
        <f t="shared" si="47"/>
        <v>516071</v>
      </c>
    </row>
    <row r="776" spans="2:18" ht="16.8" x14ac:dyDescent="0.3">
      <c r="B776" s="7" t="s">
        <v>340</v>
      </c>
      <c r="C776" s="7" t="s">
        <v>1668</v>
      </c>
      <c r="D776" s="7" t="s">
        <v>866</v>
      </c>
      <c r="E776" s="8">
        <v>36632</v>
      </c>
      <c r="F776" s="7">
        <v>21</v>
      </c>
      <c r="G776" s="7" t="s">
        <v>854</v>
      </c>
      <c r="H776" s="7">
        <f t="shared" ref="H776:H839" si="48">IF(P776=1,1,"")</f>
        <v>1</v>
      </c>
      <c r="I776" s="7" t="s">
        <v>897</v>
      </c>
      <c r="J776" s="7" t="s">
        <v>871</v>
      </c>
      <c r="K776" s="7" t="s">
        <v>1773</v>
      </c>
      <c r="L776" s="8">
        <v>41665</v>
      </c>
      <c r="M776" s="8"/>
      <c r="N776" s="7">
        <v>9</v>
      </c>
      <c r="O776" s="7" t="str">
        <f t="shared" ref="O776:O839" si="49">IF(M776&gt;0,1,"")</f>
        <v/>
      </c>
      <c r="P776" s="7">
        <f t="shared" ref="P776:P839" si="50">IF(M776="",1,"")</f>
        <v>1</v>
      </c>
      <c r="Q776" s="9">
        <v>568377</v>
      </c>
      <c r="R776" s="9">
        <f t="shared" ref="R776:R839" si="51">IF(P776=1,Q776,0)</f>
        <v>568377</v>
      </c>
    </row>
    <row r="777" spans="2:18" ht="16.8" x14ac:dyDescent="0.3">
      <c r="B777" s="7" t="s">
        <v>344</v>
      </c>
      <c r="C777" s="7" t="s">
        <v>1669</v>
      </c>
      <c r="D777" s="7" t="s">
        <v>850</v>
      </c>
      <c r="E777" s="8">
        <v>35580</v>
      </c>
      <c r="F777" s="7">
        <v>24</v>
      </c>
      <c r="G777" s="7" t="s">
        <v>855</v>
      </c>
      <c r="H777" s="7">
        <f t="shared" si="48"/>
        <v>1</v>
      </c>
      <c r="I777" s="7" t="s">
        <v>858</v>
      </c>
      <c r="J777" s="7" t="s">
        <v>872</v>
      </c>
      <c r="K777" s="7" t="s">
        <v>1773</v>
      </c>
      <c r="L777" s="8">
        <v>37353</v>
      </c>
      <c r="M777" s="8"/>
      <c r="N777" s="7">
        <v>21</v>
      </c>
      <c r="O777" s="7" t="str">
        <f t="shared" si="49"/>
        <v/>
      </c>
      <c r="P777" s="7">
        <f t="shared" si="50"/>
        <v>1</v>
      </c>
      <c r="Q777" s="9">
        <v>625187</v>
      </c>
      <c r="R777" s="9">
        <f t="shared" si="51"/>
        <v>625187</v>
      </c>
    </row>
    <row r="778" spans="2:18" ht="16.8" x14ac:dyDescent="0.3">
      <c r="B778" s="7" t="s">
        <v>356</v>
      </c>
      <c r="C778" s="7" t="s">
        <v>1670</v>
      </c>
      <c r="D778" s="7" t="s">
        <v>866</v>
      </c>
      <c r="E778" s="8">
        <v>31555</v>
      </c>
      <c r="F778" s="7">
        <v>35</v>
      </c>
      <c r="G778" s="7" t="s">
        <v>854</v>
      </c>
      <c r="H778" s="7">
        <f t="shared" si="48"/>
        <v>1</v>
      </c>
      <c r="I778" s="7" t="s">
        <v>859</v>
      </c>
      <c r="J778" s="7" t="s">
        <v>871</v>
      </c>
      <c r="K778" s="7" t="s">
        <v>1773</v>
      </c>
      <c r="L778" s="8">
        <v>41948</v>
      </c>
      <c r="M778" s="8"/>
      <c r="N778" s="7">
        <v>9</v>
      </c>
      <c r="O778" s="7" t="str">
        <f t="shared" si="49"/>
        <v/>
      </c>
      <c r="P778" s="7">
        <f t="shared" si="50"/>
        <v>1</v>
      </c>
      <c r="Q778" s="9">
        <v>568377</v>
      </c>
      <c r="R778" s="9">
        <f t="shared" si="51"/>
        <v>568377</v>
      </c>
    </row>
    <row r="779" spans="2:18" ht="16.8" x14ac:dyDescent="0.3">
      <c r="B779" s="7" t="s">
        <v>357</v>
      </c>
      <c r="C779" s="7" t="s">
        <v>1671</v>
      </c>
      <c r="D779" s="7" t="s">
        <v>867</v>
      </c>
      <c r="E779" s="8">
        <v>29960</v>
      </c>
      <c r="F779" s="7">
        <v>39</v>
      </c>
      <c r="G779" s="7" t="s">
        <v>855</v>
      </c>
      <c r="H779" s="7">
        <f t="shared" si="48"/>
        <v>1</v>
      </c>
      <c r="I779" s="7" t="s">
        <v>859</v>
      </c>
      <c r="J779" s="7" t="s">
        <v>876</v>
      </c>
      <c r="K779" s="7" t="s">
        <v>1773</v>
      </c>
      <c r="L779" s="8">
        <v>43464</v>
      </c>
      <c r="M779" s="8"/>
      <c r="N779" s="7">
        <v>5</v>
      </c>
      <c r="O779" s="7" t="str">
        <f t="shared" si="49"/>
        <v/>
      </c>
      <c r="P779" s="7">
        <f t="shared" si="50"/>
        <v>1</v>
      </c>
      <c r="Q779" s="9">
        <v>516071</v>
      </c>
      <c r="R779" s="9">
        <f t="shared" si="51"/>
        <v>516071</v>
      </c>
    </row>
    <row r="780" spans="2:18" ht="16.8" x14ac:dyDescent="0.3">
      <c r="B780" s="7" t="s">
        <v>360</v>
      </c>
      <c r="C780" s="7" t="s">
        <v>1672</v>
      </c>
      <c r="D780" s="7" t="s">
        <v>850</v>
      </c>
      <c r="E780" s="8">
        <v>36265</v>
      </c>
      <c r="F780" s="7">
        <v>22</v>
      </c>
      <c r="G780" s="7" t="s">
        <v>854</v>
      </c>
      <c r="H780" s="7">
        <f t="shared" si="48"/>
        <v>1</v>
      </c>
      <c r="I780" s="7" t="s">
        <v>856</v>
      </c>
      <c r="J780" s="7" t="s">
        <v>872</v>
      </c>
      <c r="K780" s="7" t="s">
        <v>1773</v>
      </c>
      <c r="L780" s="8">
        <v>38184</v>
      </c>
      <c r="M780" s="8"/>
      <c r="N780" s="7">
        <v>19</v>
      </c>
      <c r="O780" s="7" t="str">
        <f t="shared" si="49"/>
        <v/>
      </c>
      <c r="P780" s="7">
        <f t="shared" si="50"/>
        <v>1</v>
      </c>
      <c r="Q780" s="9">
        <v>625187</v>
      </c>
      <c r="R780" s="9">
        <f t="shared" si="51"/>
        <v>625187</v>
      </c>
    </row>
    <row r="781" spans="2:18" ht="16.8" x14ac:dyDescent="0.3">
      <c r="B781" s="7" t="s">
        <v>368</v>
      </c>
      <c r="C781" s="7" t="s">
        <v>1673</v>
      </c>
      <c r="D781" s="7" t="s">
        <v>869</v>
      </c>
      <c r="E781" s="8">
        <v>36262</v>
      </c>
      <c r="F781" s="7">
        <v>22</v>
      </c>
      <c r="G781" s="7" t="s">
        <v>854</v>
      </c>
      <c r="H781" s="7">
        <f t="shared" si="48"/>
        <v>1</v>
      </c>
      <c r="I781" s="7" t="s">
        <v>857</v>
      </c>
      <c r="J781" s="7" t="s">
        <v>873</v>
      </c>
      <c r="K781" s="7" t="s">
        <v>1773</v>
      </c>
      <c r="L781" s="8">
        <v>38347</v>
      </c>
      <c r="M781" s="8"/>
      <c r="N781" s="7">
        <v>19</v>
      </c>
      <c r="O781" s="7" t="str">
        <f t="shared" si="49"/>
        <v/>
      </c>
      <c r="P781" s="7">
        <f t="shared" si="50"/>
        <v>1</v>
      </c>
      <c r="Q781" s="9">
        <v>588132</v>
      </c>
      <c r="R781" s="9">
        <f t="shared" si="51"/>
        <v>588132</v>
      </c>
    </row>
    <row r="782" spans="2:18" ht="16.8" x14ac:dyDescent="0.3">
      <c r="B782" s="7" t="s">
        <v>370</v>
      </c>
      <c r="C782" s="7" t="s">
        <v>1674</v>
      </c>
      <c r="D782" s="7" t="s">
        <v>863</v>
      </c>
      <c r="E782" s="8">
        <v>31515</v>
      </c>
      <c r="F782" s="7">
        <v>35</v>
      </c>
      <c r="G782" s="7" t="s">
        <v>854</v>
      </c>
      <c r="H782" s="7">
        <f t="shared" si="48"/>
        <v>1</v>
      </c>
      <c r="I782" s="7" t="s">
        <v>897</v>
      </c>
      <c r="J782" s="7" t="s">
        <v>873</v>
      </c>
      <c r="K782" s="7" t="s">
        <v>1773</v>
      </c>
      <c r="L782" s="8">
        <v>42848</v>
      </c>
      <c r="M782" s="8"/>
      <c r="N782" s="7">
        <v>6</v>
      </c>
      <c r="O782" s="7" t="str">
        <f t="shared" si="49"/>
        <v/>
      </c>
      <c r="P782" s="7">
        <f t="shared" si="50"/>
        <v>1</v>
      </c>
      <c r="Q782" s="9">
        <v>755713</v>
      </c>
      <c r="R782" s="9">
        <f t="shared" si="51"/>
        <v>755713</v>
      </c>
    </row>
    <row r="783" spans="2:18" ht="16.8" x14ac:dyDescent="0.3">
      <c r="B783" s="7" t="s">
        <v>371</v>
      </c>
      <c r="C783" s="7" t="s">
        <v>1675</v>
      </c>
      <c r="D783" s="7" t="s">
        <v>870</v>
      </c>
      <c r="E783" s="8">
        <v>35055</v>
      </c>
      <c r="F783" s="7">
        <v>25</v>
      </c>
      <c r="G783" s="7" t="s">
        <v>854</v>
      </c>
      <c r="H783" s="7">
        <f t="shared" si="48"/>
        <v>1</v>
      </c>
      <c r="I783" s="7" t="s">
        <v>897</v>
      </c>
      <c r="J783" s="7" t="s">
        <v>874</v>
      </c>
      <c r="K783" s="7" t="s">
        <v>1773</v>
      </c>
      <c r="L783" s="8">
        <v>40571</v>
      </c>
      <c r="M783" s="8"/>
      <c r="N783" s="7">
        <v>12</v>
      </c>
      <c r="O783" s="7" t="str">
        <f t="shared" si="49"/>
        <v/>
      </c>
      <c r="P783" s="7">
        <f t="shared" si="50"/>
        <v>1</v>
      </c>
      <c r="Q783" s="9">
        <v>586374</v>
      </c>
      <c r="R783" s="9">
        <f t="shared" si="51"/>
        <v>586374</v>
      </c>
    </row>
    <row r="784" spans="2:18" ht="16.8" x14ac:dyDescent="0.3">
      <c r="B784" s="7" t="s">
        <v>378</v>
      </c>
      <c r="C784" s="7" t="s">
        <v>1676</v>
      </c>
      <c r="D784" s="7" t="s">
        <v>849</v>
      </c>
      <c r="E784" s="8">
        <v>36503</v>
      </c>
      <c r="F784" s="7">
        <v>21</v>
      </c>
      <c r="G784" s="7" t="s">
        <v>854</v>
      </c>
      <c r="H784" s="7">
        <f t="shared" si="48"/>
        <v>1</v>
      </c>
      <c r="I784" s="7" t="s">
        <v>858</v>
      </c>
      <c r="J784" s="7" t="s">
        <v>872</v>
      </c>
      <c r="K784" s="7" t="s">
        <v>1773</v>
      </c>
      <c r="L784" s="8">
        <v>41589</v>
      </c>
      <c r="M784" s="8"/>
      <c r="N784" s="7">
        <v>10</v>
      </c>
      <c r="O784" s="7" t="str">
        <f t="shared" si="49"/>
        <v/>
      </c>
      <c r="P784" s="7">
        <f t="shared" si="50"/>
        <v>1</v>
      </c>
      <c r="Q784" s="9">
        <v>723432</v>
      </c>
      <c r="R784" s="9">
        <f t="shared" si="51"/>
        <v>723432</v>
      </c>
    </row>
    <row r="785" spans="2:18" ht="16.8" x14ac:dyDescent="0.3">
      <c r="B785" s="7" t="s">
        <v>389</v>
      </c>
      <c r="C785" s="7" t="s">
        <v>1677</v>
      </c>
      <c r="D785" s="7" t="s">
        <v>866</v>
      </c>
      <c r="E785" s="8">
        <v>32518</v>
      </c>
      <c r="F785" s="7">
        <v>32</v>
      </c>
      <c r="G785" s="7" t="s">
        <v>854</v>
      </c>
      <c r="H785" s="7">
        <f t="shared" si="48"/>
        <v>1</v>
      </c>
      <c r="I785" s="7" t="s">
        <v>897</v>
      </c>
      <c r="J785" s="7" t="s">
        <v>871</v>
      </c>
      <c r="K785" s="7" t="s">
        <v>1773</v>
      </c>
      <c r="L785" s="8">
        <v>42665</v>
      </c>
      <c r="M785" s="8"/>
      <c r="N785" s="7">
        <v>7</v>
      </c>
      <c r="O785" s="7" t="str">
        <f t="shared" si="49"/>
        <v/>
      </c>
      <c r="P785" s="7">
        <f t="shared" si="50"/>
        <v>1</v>
      </c>
      <c r="Q785" s="9">
        <v>568377</v>
      </c>
      <c r="R785" s="9">
        <f t="shared" si="51"/>
        <v>568377</v>
      </c>
    </row>
    <row r="786" spans="2:18" ht="16.8" x14ac:dyDescent="0.3">
      <c r="B786" s="7" t="s">
        <v>393</v>
      </c>
      <c r="C786" s="7" t="s">
        <v>1678</v>
      </c>
      <c r="D786" s="7" t="s">
        <v>867</v>
      </c>
      <c r="E786" s="8">
        <v>35515</v>
      </c>
      <c r="F786" s="7">
        <v>24</v>
      </c>
      <c r="G786" s="7" t="s">
        <v>854</v>
      </c>
      <c r="H786" s="7">
        <f t="shared" si="48"/>
        <v>1</v>
      </c>
      <c r="I786" s="7" t="s">
        <v>857</v>
      </c>
      <c r="J786" s="7" t="s">
        <v>876</v>
      </c>
      <c r="K786" s="7" t="s">
        <v>1773</v>
      </c>
      <c r="L786" s="8">
        <v>37518</v>
      </c>
      <c r="M786" s="8"/>
      <c r="N786" s="7">
        <v>21</v>
      </c>
      <c r="O786" s="7" t="str">
        <f t="shared" si="49"/>
        <v/>
      </c>
      <c r="P786" s="7">
        <f t="shared" si="50"/>
        <v>1</v>
      </c>
      <c r="Q786" s="9">
        <v>516071</v>
      </c>
      <c r="R786" s="9">
        <f t="shared" si="51"/>
        <v>516071</v>
      </c>
    </row>
    <row r="787" spans="2:18" ht="16.8" x14ac:dyDescent="0.3">
      <c r="B787" s="7" t="s">
        <v>395</v>
      </c>
      <c r="C787" s="7" t="s">
        <v>1679</v>
      </c>
      <c r="D787" s="7" t="s">
        <v>866</v>
      </c>
      <c r="E787" s="8">
        <v>31713</v>
      </c>
      <c r="F787" s="7">
        <v>35</v>
      </c>
      <c r="G787" s="7" t="s">
        <v>855</v>
      </c>
      <c r="H787" s="7">
        <f t="shared" si="48"/>
        <v>1</v>
      </c>
      <c r="I787" s="7" t="s">
        <v>856</v>
      </c>
      <c r="J787" s="7" t="s">
        <v>871</v>
      </c>
      <c r="K787" s="7" t="s">
        <v>1773</v>
      </c>
      <c r="L787" s="8">
        <v>39856</v>
      </c>
      <c r="M787" s="8"/>
      <c r="N787" s="7">
        <v>14</v>
      </c>
      <c r="O787" s="7" t="str">
        <f t="shared" si="49"/>
        <v/>
      </c>
      <c r="P787" s="7">
        <f t="shared" si="50"/>
        <v>1</v>
      </c>
      <c r="Q787" s="9">
        <v>568377</v>
      </c>
      <c r="R787" s="9">
        <f t="shared" si="51"/>
        <v>568377</v>
      </c>
    </row>
    <row r="788" spans="2:18" ht="16.8" x14ac:dyDescent="0.3">
      <c r="B788" s="7" t="s">
        <v>402</v>
      </c>
      <c r="C788" s="7" t="s">
        <v>1680</v>
      </c>
      <c r="D788" s="7" t="s">
        <v>870</v>
      </c>
      <c r="E788" s="8">
        <v>31329</v>
      </c>
      <c r="F788" s="7">
        <v>36</v>
      </c>
      <c r="G788" s="7" t="s">
        <v>855</v>
      </c>
      <c r="H788" s="7">
        <f t="shared" si="48"/>
        <v>1</v>
      </c>
      <c r="I788" s="7" t="s">
        <v>856</v>
      </c>
      <c r="J788" s="7" t="s">
        <v>874</v>
      </c>
      <c r="K788" s="7" t="s">
        <v>1773</v>
      </c>
      <c r="L788" s="8">
        <v>43314</v>
      </c>
      <c r="M788" s="8"/>
      <c r="N788" s="7">
        <v>5</v>
      </c>
      <c r="O788" s="7" t="str">
        <f t="shared" si="49"/>
        <v/>
      </c>
      <c r="P788" s="7">
        <f t="shared" si="50"/>
        <v>1</v>
      </c>
      <c r="Q788" s="9">
        <v>586374</v>
      </c>
      <c r="R788" s="9">
        <f t="shared" si="51"/>
        <v>586374</v>
      </c>
    </row>
    <row r="789" spans="2:18" ht="16.8" x14ac:dyDescent="0.3">
      <c r="B789" s="7" t="s">
        <v>404</v>
      </c>
      <c r="C789" s="7" t="s">
        <v>1681</v>
      </c>
      <c r="D789" s="7" t="s">
        <v>849</v>
      </c>
      <c r="E789" s="8">
        <v>35689</v>
      </c>
      <c r="F789" s="7">
        <v>24</v>
      </c>
      <c r="G789" s="7" t="s">
        <v>854</v>
      </c>
      <c r="H789" s="7">
        <f t="shared" si="48"/>
        <v>1</v>
      </c>
      <c r="I789" s="7" t="s">
        <v>858</v>
      </c>
      <c r="J789" s="7" t="s">
        <v>872</v>
      </c>
      <c r="K789" s="7" t="s">
        <v>1773</v>
      </c>
      <c r="L789" s="8">
        <v>36843</v>
      </c>
      <c r="M789" s="8"/>
      <c r="N789" s="7">
        <v>23</v>
      </c>
      <c r="O789" s="7" t="str">
        <f t="shared" si="49"/>
        <v/>
      </c>
      <c r="P789" s="7">
        <f t="shared" si="50"/>
        <v>1</v>
      </c>
      <c r="Q789" s="9">
        <v>723432</v>
      </c>
      <c r="R789" s="9">
        <f t="shared" si="51"/>
        <v>723432</v>
      </c>
    </row>
    <row r="790" spans="2:18" ht="16.8" x14ac:dyDescent="0.3">
      <c r="B790" s="7" t="s">
        <v>411</v>
      </c>
      <c r="C790" s="7" t="s">
        <v>1682</v>
      </c>
      <c r="D790" s="7" t="s">
        <v>868</v>
      </c>
      <c r="E790" s="8">
        <v>32465</v>
      </c>
      <c r="F790" s="7">
        <v>32</v>
      </c>
      <c r="G790" s="7" t="s">
        <v>855</v>
      </c>
      <c r="H790" s="7">
        <f t="shared" si="48"/>
        <v>1</v>
      </c>
      <c r="I790" s="7" t="s">
        <v>858</v>
      </c>
      <c r="J790" s="7" t="s">
        <v>875</v>
      </c>
      <c r="K790" s="7" t="s">
        <v>1773</v>
      </c>
      <c r="L790" s="8">
        <v>43955</v>
      </c>
      <c r="M790" s="8"/>
      <c r="N790" s="7">
        <v>3</v>
      </c>
      <c r="O790" s="7" t="str">
        <f t="shared" si="49"/>
        <v/>
      </c>
      <c r="P790" s="7">
        <f t="shared" si="50"/>
        <v>1</v>
      </c>
      <c r="Q790" s="9">
        <v>650876</v>
      </c>
      <c r="R790" s="9">
        <f t="shared" si="51"/>
        <v>650876</v>
      </c>
    </row>
    <row r="791" spans="2:18" ht="16.8" x14ac:dyDescent="0.3">
      <c r="B791" s="7" t="s">
        <v>417</v>
      </c>
      <c r="C791" s="7" t="s">
        <v>1683</v>
      </c>
      <c r="D791" s="7" t="s">
        <v>863</v>
      </c>
      <c r="E791" s="8">
        <v>31665</v>
      </c>
      <c r="F791" s="7">
        <v>35</v>
      </c>
      <c r="G791" s="7" t="s">
        <v>854</v>
      </c>
      <c r="H791" s="7">
        <f t="shared" si="48"/>
        <v>1</v>
      </c>
      <c r="I791" s="7" t="s">
        <v>856</v>
      </c>
      <c r="J791" s="7" t="s">
        <v>873</v>
      </c>
      <c r="K791" s="7" t="s">
        <v>1773</v>
      </c>
      <c r="L791" s="8">
        <v>36872</v>
      </c>
      <c r="M791" s="8"/>
      <c r="N791" s="7">
        <v>23</v>
      </c>
      <c r="O791" s="7" t="str">
        <f t="shared" si="49"/>
        <v/>
      </c>
      <c r="P791" s="7">
        <f t="shared" si="50"/>
        <v>1</v>
      </c>
      <c r="Q791" s="9">
        <v>755713</v>
      </c>
      <c r="R791" s="9">
        <f t="shared" si="51"/>
        <v>755713</v>
      </c>
    </row>
    <row r="792" spans="2:18" ht="16.8" x14ac:dyDescent="0.3">
      <c r="B792" s="7" t="s">
        <v>424</v>
      </c>
      <c r="C792" s="7" t="s">
        <v>1684</v>
      </c>
      <c r="D792" s="7" t="s">
        <v>850</v>
      </c>
      <c r="E792" s="8">
        <v>35293</v>
      </c>
      <c r="F792" s="7">
        <v>25</v>
      </c>
      <c r="G792" s="7" t="s">
        <v>855</v>
      </c>
      <c r="H792" s="7">
        <f t="shared" si="48"/>
        <v>1</v>
      </c>
      <c r="I792" s="7" t="s">
        <v>856</v>
      </c>
      <c r="J792" s="7" t="s">
        <v>872</v>
      </c>
      <c r="K792" s="7" t="s">
        <v>1773</v>
      </c>
      <c r="L792" s="8">
        <v>38005</v>
      </c>
      <c r="M792" s="8"/>
      <c r="N792" s="7">
        <v>19</v>
      </c>
      <c r="O792" s="7" t="str">
        <f t="shared" si="49"/>
        <v/>
      </c>
      <c r="P792" s="7">
        <f t="shared" si="50"/>
        <v>1</v>
      </c>
      <c r="Q792" s="9">
        <v>625187</v>
      </c>
      <c r="R792" s="9">
        <f t="shared" si="51"/>
        <v>625187</v>
      </c>
    </row>
    <row r="793" spans="2:18" ht="16.8" x14ac:dyDescent="0.3">
      <c r="B793" s="7" t="s">
        <v>432</v>
      </c>
      <c r="C793" s="7" t="s">
        <v>1685</v>
      </c>
      <c r="D793" s="7" t="s">
        <v>852</v>
      </c>
      <c r="E793" s="8">
        <v>32256</v>
      </c>
      <c r="F793" s="7">
        <v>33</v>
      </c>
      <c r="G793" s="7" t="s">
        <v>855</v>
      </c>
      <c r="H793" s="7">
        <f t="shared" si="48"/>
        <v>1</v>
      </c>
      <c r="I793" s="7" t="s">
        <v>856</v>
      </c>
      <c r="J793" s="7" t="s">
        <v>876</v>
      </c>
      <c r="K793" s="7" t="s">
        <v>1773</v>
      </c>
      <c r="L793" s="8">
        <v>42138</v>
      </c>
      <c r="M793" s="8"/>
      <c r="N793" s="7">
        <v>8</v>
      </c>
      <c r="O793" s="7" t="str">
        <f t="shared" si="49"/>
        <v/>
      </c>
      <c r="P793" s="7">
        <f t="shared" si="50"/>
        <v>1</v>
      </c>
      <c r="Q793" s="9">
        <v>780333</v>
      </c>
      <c r="R793" s="9">
        <f t="shared" si="51"/>
        <v>780333</v>
      </c>
    </row>
    <row r="794" spans="2:18" ht="16.8" x14ac:dyDescent="0.3">
      <c r="B794" s="7" t="s">
        <v>479</v>
      </c>
      <c r="C794" s="7" t="s">
        <v>1686</v>
      </c>
      <c r="D794" s="7" t="s">
        <v>867</v>
      </c>
      <c r="E794" s="8">
        <v>32932</v>
      </c>
      <c r="F794" s="7">
        <v>31</v>
      </c>
      <c r="G794" s="7" t="s">
        <v>855</v>
      </c>
      <c r="H794" s="7">
        <f t="shared" si="48"/>
        <v>1</v>
      </c>
      <c r="I794" s="7" t="s">
        <v>858</v>
      </c>
      <c r="J794" s="7" t="s">
        <v>876</v>
      </c>
      <c r="K794" s="7" t="s">
        <v>1773</v>
      </c>
      <c r="L794" s="8">
        <v>41179</v>
      </c>
      <c r="M794" s="8"/>
      <c r="N794" s="7">
        <v>11</v>
      </c>
      <c r="O794" s="7" t="str">
        <f t="shared" si="49"/>
        <v/>
      </c>
      <c r="P794" s="7">
        <f t="shared" si="50"/>
        <v>1</v>
      </c>
      <c r="Q794" s="9">
        <v>516071</v>
      </c>
      <c r="R794" s="9">
        <f t="shared" si="51"/>
        <v>516071</v>
      </c>
    </row>
    <row r="795" spans="2:18" ht="16.8" x14ac:dyDescent="0.3">
      <c r="B795" s="7" t="s">
        <v>486</v>
      </c>
      <c r="C795" s="7" t="s">
        <v>1687</v>
      </c>
      <c r="D795" s="7" t="s">
        <v>863</v>
      </c>
      <c r="E795" s="8">
        <v>30481</v>
      </c>
      <c r="F795" s="7">
        <v>38</v>
      </c>
      <c r="G795" s="7" t="s">
        <v>855</v>
      </c>
      <c r="H795" s="7">
        <f t="shared" si="48"/>
        <v>1</v>
      </c>
      <c r="I795" s="7" t="s">
        <v>856</v>
      </c>
      <c r="J795" s="7" t="s">
        <v>873</v>
      </c>
      <c r="K795" s="7" t="s">
        <v>1773</v>
      </c>
      <c r="L795" s="8">
        <v>39135</v>
      </c>
      <c r="M795" s="8"/>
      <c r="N795" s="7">
        <v>16</v>
      </c>
      <c r="O795" s="7" t="str">
        <f t="shared" si="49"/>
        <v/>
      </c>
      <c r="P795" s="7">
        <f t="shared" si="50"/>
        <v>1</v>
      </c>
      <c r="Q795" s="9">
        <v>755713</v>
      </c>
      <c r="R795" s="9">
        <f t="shared" si="51"/>
        <v>755713</v>
      </c>
    </row>
    <row r="796" spans="2:18" ht="16.8" x14ac:dyDescent="0.3">
      <c r="B796" s="7" t="s">
        <v>506</v>
      </c>
      <c r="C796" s="7" t="s">
        <v>1688</v>
      </c>
      <c r="D796" s="7" t="s">
        <v>849</v>
      </c>
      <c r="E796" s="8">
        <v>32891</v>
      </c>
      <c r="F796" s="7">
        <v>31</v>
      </c>
      <c r="G796" s="7" t="s">
        <v>855</v>
      </c>
      <c r="H796" s="7">
        <f t="shared" si="48"/>
        <v>1</v>
      </c>
      <c r="I796" s="7" t="s">
        <v>897</v>
      </c>
      <c r="J796" s="7" t="s">
        <v>872</v>
      </c>
      <c r="K796" s="7" t="s">
        <v>1773</v>
      </c>
      <c r="L796" s="8">
        <v>38572</v>
      </c>
      <c r="M796" s="8"/>
      <c r="N796" s="7">
        <v>18</v>
      </c>
      <c r="O796" s="7" t="str">
        <f t="shared" si="49"/>
        <v/>
      </c>
      <c r="P796" s="7">
        <f t="shared" si="50"/>
        <v>1</v>
      </c>
      <c r="Q796" s="9">
        <v>723432</v>
      </c>
      <c r="R796" s="9">
        <f t="shared" si="51"/>
        <v>723432</v>
      </c>
    </row>
    <row r="797" spans="2:18" ht="16.8" x14ac:dyDescent="0.3">
      <c r="B797" s="7" t="s">
        <v>507</v>
      </c>
      <c r="C797" s="7" t="s">
        <v>1689</v>
      </c>
      <c r="D797" s="7" t="s">
        <v>867</v>
      </c>
      <c r="E797" s="8">
        <v>32537</v>
      </c>
      <c r="F797" s="7">
        <v>32</v>
      </c>
      <c r="G797" s="7" t="s">
        <v>854</v>
      </c>
      <c r="H797" s="7">
        <f t="shared" si="48"/>
        <v>1</v>
      </c>
      <c r="I797" s="7" t="s">
        <v>856</v>
      </c>
      <c r="J797" s="7" t="s">
        <v>876</v>
      </c>
      <c r="K797" s="7" t="s">
        <v>1773</v>
      </c>
      <c r="L797" s="8">
        <v>44336</v>
      </c>
      <c r="M797" s="8"/>
      <c r="N797" s="7">
        <v>2</v>
      </c>
      <c r="O797" s="7" t="str">
        <f t="shared" si="49"/>
        <v/>
      </c>
      <c r="P797" s="7">
        <f t="shared" si="50"/>
        <v>1</v>
      </c>
      <c r="Q797" s="9">
        <v>516071</v>
      </c>
      <c r="R797" s="9">
        <f t="shared" si="51"/>
        <v>516071</v>
      </c>
    </row>
    <row r="798" spans="2:18" ht="16.8" x14ac:dyDescent="0.3">
      <c r="B798" s="7" t="s">
        <v>508</v>
      </c>
      <c r="C798" s="7" t="s">
        <v>1690</v>
      </c>
      <c r="D798" s="7" t="s">
        <v>869</v>
      </c>
      <c r="E798" s="8">
        <v>35105</v>
      </c>
      <c r="F798" s="7">
        <v>25</v>
      </c>
      <c r="G798" s="7" t="s">
        <v>855</v>
      </c>
      <c r="H798" s="7">
        <f t="shared" si="48"/>
        <v>1</v>
      </c>
      <c r="I798" s="7" t="s">
        <v>859</v>
      </c>
      <c r="J798" s="7" t="s">
        <v>873</v>
      </c>
      <c r="K798" s="7" t="s">
        <v>1773</v>
      </c>
      <c r="L798" s="8">
        <v>38627</v>
      </c>
      <c r="M798" s="8"/>
      <c r="N798" s="7">
        <v>18</v>
      </c>
      <c r="O798" s="7" t="str">
        <f t="shared" si="49"/>
        <v/>
      </c>
      <c r="P798" s="7">
        <f t="shared" si="50"/>
        <v>1</v>
      </c>
      <c r="Q798" s="9">
        <v>588132</v>
      </c>
      <c r="R798" s="9">
        <f t="shared" si="51"/>
        <v>588132</v>
      </c>
    </row>
    <row r="799" spans="2:18" ht="16.8" x14ac:dyDescent="0.3">
      <c r="B799" s="7" t="s">
        <v>512</v>
      </c>
      <c r="C799" s="7" t="s">
        <v>1691</v>
      </c>
      <c r="D799" s="7" t="s">
        <v>870</v>
      </c>
      <c r="E799" s="8">
        <v>30870</v>
      </c>
      <c r="F799" s="7">
        <v>37</v>
      </c>
      <c r="G799" s="7" t="s">
        <v>855</v>
      </c>
      <c r="H799" s="7">
        <f t="shared" si="48"/>
        <v>1</v>
      </c>
      <c r="I799" s="7" t="s">
        <v>856</v>
      </c>
      <c r="J799" s="7" t="s">
        <v>874</v>
      </c>
      <c r="K799" s="7" t="s">
        <v>1773</v>
      </c>
      <c r="L799" s="8">
        <v>41927</v>
      </c>
      <c r="M799" s="8"/>
      <c r="N799" s="7">
        <v>9</v>
      </c>
      <c r="O799" s="7" t="str">
        <f t="shared" si="49"/>
        <v/>
      </c>
      <c r="P799" s="7">
        <f t="shared" si="50"/>
        <v>1</v>
      </c>
      <c r="Q799" s="9">
        <v>586374</v>
      </c>
      <c r="R799" s="9">
        <f t="shared" si="51"/>
        <v>586374</v>
      </c>
    </row>
    <row r="800" spans="2:18" ht="16.8" x14ac:dyDescent="0.3">
      <c r="B800" s="7" t="s">
        <v>515</v>
      </c>
      <c r="C800" s="7" t="s">
        <v>1692</v>
      </c>
      <c r="D800" s="7" t="s">
        <v>870</v>
      </c>
      <c r="E800" s="8">
        <v>34184</v>
      </c>
      <c r="F800" s="7">
        <v>28</v>
      </c>
      <c r="G800" s="7" t="s">
        <v>855</v>
      </c>
      <c r="H800" s="7">
        <f t="shared" si="48"/>
        <v>1</v>
      </c>
      <c r="I800" s="7" t="s">
        <v>858</v>
      </c>
      <c r="J800" s="7" t="s">
        <v>874</v>
      </c>
      <c r="K800" s="7" t="s">
        <v>1773</v>
      </c>
      <c r="L800" s="8">
        <v>37268</v>
      </c>
      <c r="M800" s="8"/>
      <c r="N800" s="7">
        <v>21</v>
      </c>
      <c r="O800" s="7" t="str">
        <f t="shared" si="49"/>
        <v/>
      </c>
      <c r="P800" s="7">
        <f t="shared" si="50"/>
        <v>1</v>
      </c>
      <c r="Q800" s="9">
        <v>586374</v>
      </c>
      <c r="R800" s="9">
        <f t="shared" si="51"/>
        <v>586374</v>
      </c>
    </row>
    <row r="801" spans="2:18" ht="16.8" x14ac:dyDescent="0.3">
      <c r="B801" s="7" t="s">
        <v>520</v>
      </c>
      <c r="C801" s="7" t="s">
        <v>1693</v>
      </c>
      <c r="D801" s="7" t="s">
        <v>849</v>
      </c>
      <c r="E801" s="8">
        <v>31196</v>
      </c>
      <c r="F801" s="7">
        <v>36</v>
      </c>
      <c r="G801" s="7" t="s">
        <v>855</v>
      </c>
      <c r="H801" s="7">
        <f t="shared" si="48"/>
        <v>1</v>
      </c>
      <c r="I801" s="7" t="s">
        <v>857</v>
      </c>
      <c r="J801" s="7" t="s">
        <v>872</v>
      </c>
      <c r="K801" s="7" t="s">
        <v>1773</v>
      </c>
      <c r="L801" s="8">
        <v>41415</v>
      </c>
      <c r="M801" s="8"/>
      <c r="N801" s="7">
        <v>10</v>
      </c>
      <c r="O801" s="7" t="str">
        <f t="shared" si="49"/>
        <v/>
      </c>
      <c r="P801" s="7">
        <f t="shared" si="50"/>
        <v>1</v>
      </c>
      <c r="Q801" s="9">
        <v>723432</v>
      </c>
      <c r="R801" s="9">
        <f t="shared" si="51"/>
        <v>723432</v>
      </c>
    </row>
    <row r="802" spans="2:18" ht="16.8" x14ac:dyDescent="0.3">
      <c r="B802" s="7" t="s">
        <v>522</v>
      </c>
      <c r="C802" s="7" t="s">
        <v>1694</v>
      </c>
      <c r="D802" s="7" t="s">
        <v>869</v>
      </c>
      <c r="E802" s="8">
        <v>35784</v>
      </c>
      <c r="F802" s="7">
        <v>23</v>
      </c>
      <c r="G802" s="7" t="s">
        <v>854</v>
      </c>
      <c r="H802" s="7">
        <f t="shared" si="48"/>
        <v>1</v>
      </c>
      <c r="I802" s="7" t="s">
        <v>856</v>
      </c>
      <c r="J802" s="7" t="s">
        <v>873</v>
      </c>
      <c r="K802" s="7" t="s">
        <v>1773</v>
      </c>
      <c r="L802" s="8">
        <v>40666</v>
      </c>
      <c r="M802" s="8"/>
      <c r="N802" s="7">
        <v>12</v>
      </c>
      <c r="O802" s="7" t="str">
        <f t="shared" si="49"/>
        <v/>
      </c>
      <c r="P802" s="7">
        <f t="shared" si="50"/>
        <v>1</v>
      </c>
      <c r="Q802" s="9">
        <v>588132</v>
      </c>
      <c r="R802" s="9">
        <f t="shared" si="51"/>
        <v>588132</v>
      </c>
    </row>
    <row r="803" spans="2:18" ht="16.8" x14ac:dyDescent="0.3">
      <c r="B803" s="7" t="s">
        <v>527</v>
      </c>
      <c r="C803" s="7" t="s">
        <v>1695</v>
      </c>
      <c r="D803" s="7" t="s">
        <v>852</v>
      </c>
      <c r="E803" s="8">
        <v>35319</v>
      </c>
      <c r="F803" s="7">
        <v>25</v>
      </c>
      <c r="G803" s="7" t="s">
        <v>854</v>
      </c>
      <c r="H803" s="7">
        <f t="shared" si="48"/>
        <v>1</v>
      </c>
      <c r="I803" s="7" t="s">
        <v>859</v>
      </c>
      <c r="J803" s="7" t="s">
        <v>876</v>
      </c>
      <c r="K803" s="7" t="s">
        <v>1773</v>
      </c>
      <c r="L803" s="8">
        <v>41112</v>
      </c>
      <c r="M803" s="8"/>
      <c r="N803" s="7">
        <v>11</v>
      </c>
      <c r="O803" s="7" t="str">
        <f t="shared" si="49"/>
        <v/>
      </c>
      <c r="P803" s="7">
        <f t="shared" si="50"/>
        <v>1</v>
      </c>
      <c r="Q803" s="9">
        <v>780333</v>
      </c>
      <c r="R803" s="9">
        <f t="shared" si="51"/>
        <v>780333</v>
      </c>
    </row>
    <row r="804" spans="2:18" ht="16.8" x14ac:dyDescent="0.3">
      <c r="B804" s="7" t="s">
        <v>531</v>
      </c>
      <c r="C804" s="7" t="s">
        <v>1696</v>
      </c>
      <c r="D804" s="7" t="s">
        <v>850</v>
      </c>
      <c r="E804" s="8">
        <v>36095</v>
      </c>
      <c r="F804" s="7">
        <v>23</v>
      </c>
      <c r="G804" s="7" t="s">
        <v>854</v>
      </c>
      <c r="H804" s="7">
        <f t="shared" si="48"/>
        <v>1</v>
      </c>
      <c r="I804" s="7" t="s">
        <v>857</v>
      </c>
      <c r="J804" s="7" t="s">
        <v>872</v>
      </c>
      <c r="K804" s="7" t="s">
        <v>1773</v>
      </c>
      <c r="L804" s="8">
        <v>41853</v>
      </c>
      <c r="M804" s="8"/>
      <c r="N804" s="7">
        <v>9</v>
      </c>
      <c r="O804" s="7" t="str">
        <f t="shared" si="49"/>
        <v/>
      </c>
      <c r="P804" s="7">
        <f t="shared" si="50"/>
        <v>1</v>
      </c>
      <c r="Q804" s="9">
        <v>625187</v>
      </c>
      <c r="R804" s="9">
        <f t="shared" si="51"/>
        <v>625187</v>
      </c>
    </row>
    <row r="805" spans="2:18" ht="16.8" x14ac:dyDescent="0.3">
      <c r="B805" s="7" t="s">
        <v>534</v>
      </c>
      <c r="C805" s="7" t="s">
        <v>1697</v>
      </c>
      <c r="D805" s="7" t="s">
        <v>865</v>
      </c>
      <c r="E805" s="8">
        <v>34080</v>
      </c>
      <c r="F805" s="7">
        <v>28</v>
      </c>
      <c r="G805" s="7" t="s">
        <v>854</v>
      </c>
      <c r="H805" s="7">
        <f t="shared" si="48"/>
        <v>1</v>
      </c>
      <c r="I805" s="7" t="s">
        <v>859</v>
      </c>
      <c r="J805" s="7" t="s">
        <v>874</v>
      </c>
      <c r="K805" s="7" t="s">
        <v>1773</v>
      </c>
      <c r="L805" s="8">
        <v>40198</v>
      </c>
      <c r="M805" s="8"/>
      <c r="N805" s="7">
        <v>13</v>
      </c>
      <c r="O805" s="7" t="str">
        <f t="shared" si="49"/>
        <v/>
      </c>
      <c r="P805" s="7">
        <f t="shared" si="50"/>
        <v>1</v>
      </c>
      <c r="Q805" s="9">
        <v>747368</v>
      </c>
      <c r="R805" s="9">
        <f t="shared" si="51"/>
        <v>747368</v>
      </c>
    </row>
    <row r="806" spans="2:18" ht="16.8" x14ac:dyDescent="0.3">
      <c r="B806" s="7" t="s">
        <v>537</v>
      </c>
      <c r="C806" s="7" t="s">
        <v>1698</v>
      </c>
      <c r="D806" s="7" t="s">
        <v>852</v>
      </c>
      <c r="E806" s="8">
        <v>33655</v>
      </c>
      <c r="F806" s="7">
        <v>29</v>
      </c>
      <c r="G806" s="7" t="s">
        <v>855</v>
      </c>
      <c r="H806" s="7">
        <f t="shared" si="48"/>
        <v>1</v>
      </c>
      <c r="I806" s="7" t="s">
        <v>857</v>
      </c>
      <c r="J806" s="7" t="s">
        <v>876</v>
      </c>
      <c r="K806" s="7" t="s">
        <v>1773</v>
      </c>
      <c r="L806" s="8">
        <v>41668</v>
      </c>
      <c r="M806" s="8"/>
      <c r="N806" s="7">
        <v>9</v>
      </c>
      <c r="O806" s="7" t="str">
        <f t="shared" si="49"/>
        <v/>
      </c>
      <c r="P806" s="7">
        <f t="shared" si="50"/>
        <v>1</v>
      </c>
      <c r="Q806" s="9">
        <v>780333</v>
      </c>
      <c r="R806" s="9">
        <f t="shared" si="51"/>
        <v>780333</v>
      </c>
    </row>
    <row r="807" spans="2:18" ht="16.8" x14ac:dyDescent="0.3">
      <c r="B807" s="7" t="s">
        <v>539</v>
      </c>
      <c r="C807" s="7" t="s">
        <v>1699</v>
      </c>
      <c r="D807" s="7" t="s">
        <v>869</v>
      </c>
      <c r="E807" s="8">
        <v>32530</v>
      </c>
      <c r="F807" s="7">
        <v>32</v>
      </c>
      <c r="G807" s="7" t="s">
        <v>854</v>
      </c>
      <c r="H807" s="7">
        <f t="shared" si="48"/>
        <v>1</v>
      </c>
      <c r="I807" s="7" t="s">
        <v>897</v>
      </c>
      <c r="J807" s="7" t="s">
        <v>873</v>
      </c>
      <c r="K807" s="7" t="s">
        <v>1773</v>
      </c>
      <c r="L807" s="8">
        <v>44242</v>
      </c>
      <c r="M807" s="8"/>
      <c r="N807" s="7">
        <v>2</v>
      </c>
      <c r="O807" s="7" t="str">
        <f t="shared" si="49"/>
        <v/>
      </c>
      <c r="P807" s="7">
        <f t="shared" si="50"/>
        <v>1</v>
      </c>
      <c r="Q807" s="9">
        <v>588132</v>
      </c>
      <c r="R807" s="9">
        <f t="shared" si="51"/>
        <v>588132</v>
      </c>
    </row>
    <row r="808" spans="2:18" ht="16.8" x14ac:dyDescent="0.3">
      <c r="B808" s="7" t="s">
        <v>544</v>
      </c>
      <c r="C808" s="7" t="s">
        <v>1700</v>
      </c>
      <c r="D808" s="7" t="s">
        <v>860</v>
      </c>
      <c r="E808" s="8">
        <v>29967</v>
      </c>
      <c r="F808" s="7">
        <v>39</v>
      </c>
      <c r="G808" s="7" t="s">
        <v>855</v>
      </c>
      <c r="H808" s="7">
        <f t="shared" si="48"/>
        <v>1</v>
      </c>
      <c r="I808" s="7" t="s">
        <v>857</v>
      </c>
      <c r="J808" s="7" t="s">
        <v>875</v>
      </c>
      <c r="K808" s="7" t="s">
        <v>1773</v>
      </c>
      <c r="L808" s="8">
        <v>40414</v>
      </c>
      <c r="M808" s="8"/>
      <c r="N808" s="7">
        <v>13</v>
      </c>
      <c r="O808" s="7" t="str">
        <f t="shared" si="49"/>
        <v/>
      </c>
      <c r="P808" s="7">
        <f t="shared" si="50"/>
        <v>1</v>
      </c>
      <c r="Q808" s="9">
        <v>878659</v>
      </c>
      <c r="R808" s="9">
        <f t="shared" si="51"/>
        <v>878659</v>
      </c>
    </row>
    <row r="809" spans="2:18" ht="16.8" x14ac:dyDescent="0.3">
      <c r="B809" s="7" t="s">
        <v>547</v>
      </c>
      <c r="C809" s="7" t="s">
        <v>1701</v>
      </c>
      <c r="D809" s="7" t="s">
        <v>860</v>
      </c>
      <c r="E809" s="8">
        <v>34017</v>
      </c>
      <c r="F809" s="7">
        <v>28</v>
      </c>
      <c r="G809" s="7" t="s">
        <v>855</v>
      </c>
      <c r="H809" s="7">
        <f t="shared" si="48"/>
        <v>1</v>
      </c>
      <c r="I809" s="7" t="s">
        <v>858</v>
      </c>
      <c r="J809" s="7" t="s">
        <v>875</v>
      </c>
      <c r="K809" s="7" t="s">
        <v>1773</v>
      </c>
      <c r="L809" s="8">
        <v>40675</v>
      </c>
      <c r="M809" s="8"/>
      <c r="N809" s="7">
        <v>12</v>
      </c>
      <c r="O809" s="7" t="str">
        <f t="shared" si="49"/>
        <v/>
      </c>
      <c r="P809" s="7">
        <f t="shared" si="50"/>
        <v>1</v>
      </c>
      <c r="Q809" s="9">
        <v>878659</v>
      </c>
      <c r="R809" s="9">
        <f t="shared" si="51"/>
        <v>878659</v>
      </c>
    </row>
    <row r="810" spans="2:18" ht="16.8" x14ac:dyDescent="0.3">
      <c r="B810" s="7" t="s">
        <v>565</v>
      </c>
      <c r="C810" s="7" t="s">
        <v>1702</v>
      </c>
      <c r="D810" s="7" t="s">
        <v>869</v>
      </c>
      <c r="E810" s="8">
        <v>30397</v>
      </c>
      <c r="F810" s="7">
        <v>38</v>
      </c>
      <c r="G810" s="7" t="s">
        <v>854</v>
      </c>
      <c r="H810" s="7">
        <f t="shared" si="48"/>
        <v>1</v>
      </c>
      <c r="I810" s="7" t="s">
        <v>897</v>
      </c>
      <c r="J810" s="7" t="s">
        <v>873</v>
      </c>
      <c r="K810" s="7" t="s">
        <v>1773</v>
      </c>
      <c r="L810" s="8">
        <v>41010</v>
      </c>
      <c r="M810" s="8"/>
      <c r="N810" s="7">
        <v>11</v>
      </c>
      <c r="O810" s="7" t="str">
        <f t="shared" si="49"/>
        <v/>
      </c>
      <c r="P810" s="7">
        <f t="shared" si="50"/>
        <v>1</v>
      </c>
      <c r="Q810" s="9">
        <v>588132</v>
      </c>
      <c r="R810" s="9">
        <f t="shared" si="51"/>
        <v>588132</v>
      </c>
    </row>
    <row r="811" spans="2:18" ht="16.8" x14ac:dyDescent="0.3">
      <c r="B811" s="7" t="s">
        <v>567</v>
      </c>
      <c r="C811" s="7" t="s">
        <v>1703</v>
      </c>
      <c r="D811" s="7" t="s">
        <v>850</v>
      </c>
      <c r="E811" s="8">
        <v>33241</v>
      </c>
      <c r="F811" s="7">
        <v>30</v>
      </c>
      <c r="G811" s="7" t="s">
        <v>854</v>
      </c>
      <c r="H811" s="7">
        <f t="shared" si="48"/>
        <v>1</v>
      </c>
      <c r="I811" s="7" t="s">
        <v>857</v>
      </c>
      <c r="J811" s="7" t="s">
        <v>872</v>
      </c>
      <c r="K811" s="7" t="s">
        <v>1773</v>
      </c>
      <c r="L811" s="8">
        <v>37027</v>
      </c>
      <c r="M811" s="8"/>
      <c r="N811" s="7">
        <v>22</v>
      </c>
      <c r="O811" s="7" t="str">
        <f t="shared" si="49"/>
        <v/>
      </c>
      <c r="P811" s="7">
        <f t="shared" si="50"/>
        <v>1</v>
      </c>
      <c r="Q811" s="9">
        <v>625187</v>
      </c>
      <c r="R811" s="9">
        <f t="shared" si="51"/>
        <v>625187</v>
      </c>
    </row>
    <row r="812" spans="2:18" ht="16.8" x14ac:dyDescent="0.3">
      <c r="B812" s="7" t="s">
        <v>571</v>
      </c>
      <c r="C812" s="7" t="s">
        <v>1704</v>
      </c>
      <c r="D812" s="7" t="s">
        <v>852</v>
      </c>
      <c r="E812" s="8">
        <v>35987</v>
      </c>
      <c r="F812" s="7">
        <v>23</v>
      </c>
      <c r="G812" s="7" t="s">
        <v>855</v>
      </c>
      <c r="H812" s="7">
        <f t="shared" si="48"/>
        <v>1</v>
      </c>
      <c r="I812" s="7" t="s">
        <v>857</v>
      </c>
      <c r="J812" s="7" t="s">
        <v>876</v>
      </c>
      <c r="K812" s="7" t="s">
        <v>1773</v>
      </c>
      <c r="L812" s="8">
        <v>41317</v>
      </c>
      <c r="M812" s="8"/>
      <c r="N812" s="7">
        <v>10</v>
      </c>
      <c r="O812" s="7" t="str">
        <f t="shared" si="49"/>
        <v/>
      </c>
      <c r="P812" s="7">
        <f t="shared" si="50"/>
        <v>1</v>
      </c>
      <c r="Q812" s="9">
        <v>780333</v>
      </c>
      <c r="R812" s="9">
        <f t="shared" si="51"/>
        <v>780333</v>
      </c>
    </row>
    <row r="813" spans="2:18" ht="16.8" x14ac:dyDescent="0.3">
      <c r="B813" s="7" t="s">
        <v>573</v>
      </c>
      <c r="C813" s="7" t="s">
        <v>1705</v>
      </c>
      <c r="D813" s="7" t="s">
        <v>870</v>
      </c>
      <c r="E813" s="8">
        <v>30584</v>
      </c>
      <c r="F813" s="7">
        <v>38</v>
      </c>
      <c r="G813" s="7" t="s">
        <v>854</v>
      </c>
      <c r="H813" s="7">
        <f t="shared" si="48"/>
        <v>1</v>
      </c>
      <c r="I813" s="7" t="s">
        <v>897</v>
      </c>
      <c r="J813" s="7" t="s">
        <v>874</v>
      </c>
      <c r="K813" s="7" t="s">
        <v>1773</v>
      </c>
      <c r="L813" s="8">
        <v>39052</v>
      </c>
      <c r="M813" s="8"/>
      <c r="N813" s="7">
        <v>17</v>
      </c>
      <c r="O813" s="7" t="str">
        <f t="shared" si="49"/>
        <v/>
      </c>
      <c r="P813" s="7">
        <f t="shared" si="50"/>
        <v>1</v>
      </c>
      <c r="Q813" s="9">
        <v>586374</v>
      </c>
      <c r="R813" s="9">
        <f t="shared" si="51"/>
        <v>586374</v>
      </c>
    </row>
    <row r="814" spans="2:18" ht="16.8" x14ac:dyDescent="0.3">
      <c r="B814" s="7" t="s">
        <v>579</v>
      </c>
      <c r="C814" s="7" t="s">
        <v>1706</v>
      </c>
      <c r="D814" s="7" t="s">
        <v>866</v>
      </c>
      <c r="E814" s="8">
        <v>29800</v>
      </c>
      <c r="F814" s="7">
        <v>40</v>
      </c>
      <c r="G814" s="7" t="s">
        <v>855</v>
      </c>
      <c r="H814" s="7">
        <f t="shared" si="48"/>
        <v>1</v>
      </c>
      <c r="I814" s="7" t="s">
        <v>859</v>
      </c>
      <c r="J814" s="7" t="s">
        <v>871</v>
      </c>
      <c r="K814" s="7" t="s">
        <v>1773</v>
      </c>
      <c r="L814" s="8">
        <v>39326</v>
      </c>
      <c r="M814" s="8"/>
      <c r="N814" s="7">
        <v>16</v>
      </c>
      <c r="O814" s="7" t="str">
        <f t="shared" si="49"/>
        <v/>
      </c>
      <c r="P814" s="7">
        <f t="shared" si="50"/>
        <v>1</v>
      </c>
      <c r="Q814" s="9">
        <v>568377</v>
      </c>
      <c r="R814" s="9">
        <f t="shared" si="51"/>
        <v>568377</v>
      </c>
    </row>
    <row r="815" spans="2:18" ht="16.8" x14ac:dyDescent="0.3">
      <c r="B815" s="7" t="s">
        <v>581</v>
      </c>
      <c r="C815" s="7" t="s">
        <v>1707</v>
      </c>
      <c r="D815" s="7" t="s">
        <v>870</v>
      </c>
      <c r="E815" s="8">
        <v>30594</v>
      </c>
      <c r="F815" s="7">
        <v>38</v>
      </c>
      <c r="G815" s="7" t="s">
        <v>855</v>
      </c>
      <c r="H815" s="7">
        <f t="shared" si="48"/>
        <v>1</v>
      </c>
      <c r="I815" s="7" t="s">
        <v>858</v>
      </c>
      <c r="J815" s="7" t="s">
        <v>874</v>
      </c>
      <c r="K815" s="7" t="s">
        <v>1773</v>
      </c>
      <c r="L815" s="8">
        <v>43082</v>
      </c>
      <c r="M815" s="8"/>
      <c r="N815" s="7">
        <v>6</v>
      </c>
      <c r="O815" s="7" t="str">
        <f t="shared" si="49"/>
        <v/>
      </c>
      <c r="P815" s="7">
        <f t="shared" si="50"/>
        <v>1</v>
      </c>
      <c r="Q815" s="9">
        <v>586374</v>
      </c>
      <c r="R815" s="9">
        <f t="shared" si="51"/>
        <v>586374</v>
      </c>
    </row>
    <row r="816" spans="2:18" ht="16.8" x14ac:dyDescent="0.3">
      <c r="B816" s="7" t="s">
        <v>584</v>
      </c>
      <c r="C816" s="7" t="s">
        <v>1708</v>
      </c>
      <c r="D816" s="7" t="s">
        <v>866</v>
      </c>
      <c r="E816" s="8">
        <v>34122</v>
      </c>
      <c r="F816" s="7">
        <v>28</v>
      </c>
      <c r="G816" s="7" t="s">
        <v>854</v>
      </c>
      <c r="H816" s="7">
        <f t="shared" si="48"/>
        <v>1</v>
      </c>
      <c r="I816" s="7" t="s">
        <v>856</v>
      </c>
      <c r="J816" s="7" t="s">
        <v>871</v>
      </c>
      <c r="K816" s="7" t="s">
        <v>1773</v>
      </c>
      <c r="L816" s="8">
        <v>41485</v>
      </c>
      <c r="M816" s="8"/>
      <c r="N816" s="7">
        <v>10</v>
      </c>
      <c r="O816" s="7" t="str">
        <f t="shared" si="49"/>
        <v/>
      </c>
      <c r="P816" s="7">
        <f t="shared" si="50"/>
        <v>1</v>
      </c>
      <c r="Q816" s="9">
        <v>568377</v>
      </c>
      <c r="R816" s="9">
        <f t="shared" si="51"/>
        <v>568377</v>
      </c>
    </row>
    <row r="817" spans="2:18" ht="16.8" x14ac:dyDescent="0.3">
      <c r="B817" s="7" t="s">
        <v>588</v>
      </c>
      <c r="C817" s="7" t="s">
        <v>1709</v>
      </c>
      <c r="D817" s="7" t="s">
        <v>863</v>
      </c>
      <c r="E817" s="8">
        <v>35784</v>
      </c>
      <c r="F817" s="7">
        <v>23</v>
      </c>
      <c r="G817" s="7" t="s">
        <v>855</v>
      </c>
      <c r="H817" s="7">
        <f t="shared" si="48"/>
        <v>1</v>
      </c>
      <c r="I817" s="7" t="s">
        <v>857</v>
      </c>
      <c r="J817" s="7" t="s">
        <v>873</v>
      </c>
      <c r="K817" s="7" t="s">
        <v>1773</v>
      </c>
      <c r="L817" s="8">
        <v>41630</v>
      </c>
      <c r="M817" s="8"/>
      <c r="N817" s="7">
        <v>10</v>
      </c>
      <c r="O817" s="7" t="str">
        <f t="shared" si="49"/>
        <v/>
      </c>
      <c r="P817" s="7">
        <f t="shared" si="50"/>
        <v>1</v>
      </c>
      <c r="Q817" s="9">
        <v>755713</v>
      </c>
      <c r="R817" s="9">
        <f t="shared" si="51"/>
        <v>755713</v>
      </c>
    </row>
    <row r="818" spans="2:18" ht="16.8" x14ac:dyDescent="0.3">
      <c r="B818" s="7" t="s">
        <v>589</v>
      </c>
      <c r="C818" s="7" t="s">
        <v>1710</v>
      </c>
      <c r="D818" s="7" t="s">
        <v>850</v>
      </c>
      <c r="E818" s="8">
        <v>31460</v>
      </c>
      <c r="F818" s="7">
        <v>35</v>
      </c>
      <c r="G818" s="7" t="s">
        <v>854</v>
      </c>
      <c r="H818" s="7">
        <f t="shared" si="48"/>
        <v>1</v>
      </c>
      <c r="I818" s="7" t="s">
        <v>857</v>
      </c>
      <c r="J818" s="7" t="s">
        <v>872</v>
      </c>
      <c r="K818" s="7" t="s">
        <v>1773</v>
      </c>
      <c r="L818" s="8">
        <v>43468</v>
      </c>
      <c r="M818" s="8"/>
      <c r="N818" s="7">
        <v>4</v>
      </c>
      <c r="O818" s="7" t="str">
        <f t="shared" si="49"/>
        <v/>
      </c>
      <c r="P818" s="7">
        <f t="shared" si="50"/>
        <v>1</v>
      </c>
      <c r="Q818" s="9">
        <v>625187</v>
      </c>
      <c r="R818" s="9">
        <f t="shared" si="51"/>
        <v>625187</v>
      </c>
    </row>
    <row r="819" spans="2:18" ht="16.8" x14ac:dyDescent="0.3">
      <c r="B819" s="7" t="s">
        <v>599</v>
      </c>
      <c r="C819" s="7" t="s">
        <v>1711</v>
      </c>
      <c r="D819" s="7" t="s">
        <v>860</v>
      </c>
      <c r="E819" s="8">
        <v>31006</v>
      </c>
      <c r="F819" s="7">
        <v>36</v>
      </c>
      <c r="G819" s="7" t="s">
        <v>854</v>
      </c>
      <c r="H819" s="7">
        <f t="shared" si="48"/>
        <v>1</v>
      </c>
      <c r="I819" s="7" t="s">
        <v>858</v>
      </c>
      <c r="J819" s="7" t="s">
        <v>875</v>
      </c>
      <c r="K819" s="7" t="s">
        <v>1773</v>
      </c>
      <c r="L819" s="8">
        <v>38858</v>
      </c>
      <c r="M819" s="8"/>
      <c r="N819" s="7">
        <v>17</v>
      </c>
      <c r="O819" s="7" t="str">
        <f t="shared" si="49"/>
        <v/>
      </c>
      <c r="P819" s="7">
        <f t="shared" si="50"/>
        <v>1</v>
      </c>
      <c r="Q819" s="9">
        <v>878659</v>
      </c>
      <c r="R819" s="9">
        <f t="shared" si="51"/>
        <v>878659</v>
      </c>
    </row>
    <row r="820" spans="2:18" ht="16.8" x14ac:dyDescent="0.3">
      <c r="B820" s="7" t="s">
        <v>603</v>
      </c>
      <c r="C820" s="7" t="s">
        <v>1712</v>
      </c>
      <c r="D820" s="7" t="s">
        <v>869</v>
      </c>
      <c r="E820" s="8">
        <v>30358</v>
      </c>
      <c r="F820" s="7">
        <v>38</v>
      </c>
      <c r="G820" s="7" t="s">
        <v>854</v>
      </c>
      <c r="H820" s="7">
        <f t="shared" si="48"/>
        <v>1</v>
      </c>
      <c r="I820" s="7" t="s">
        <v>857</v>
      </c>
      <c r="J820" s="7" t="s">
        <v>873</v>
      </c>
      <c r="K820" s="7" t="s">
        <v>1773</v>
      </c>
      <c r="L820" s="8">
        <v>39550</v>
      </c>
      <c r="M820" s="8"/>
      <c r="N820" s="7">
        <v>15</v>
      </c>
      <c r="O820" s="7" t="str">
        <f t="shared" si="49"/>
        <v/>
      </c>
      <c r="P820" s="7">
        <f t="shared" si="50"/>
        <v>1</v>
      </c>
      <c r="Q820" s="9">
        <v>588132</v>
      </c>
      <c r="R820" s="9">
        <f t="shared" si="51"/>
        <v>588132</v>
      </c>
    </row>
    <row r="821" spans="2:18" ht="16.8" x14ac:dyDescent="0.3">
      <c r="B821" s="7" t="s">
        <v>604</v>
      </c>
      <c r="C821" s="7" t="s">
        <v>1713</v>
      </c>
      <c r="D821" s="7" t="s">
        <v>860</v>
      </c>
      <c r="E821" s="8">
        <v>32954</v>
      </c>
      <c r="F821" s="7">
        <v>31</v>
      </c>
      <c r="G821" s="7" t="s">
        <v>854</v>
      </c>
      <c r="H821" s="7">
        <f t="shared" si="48"/>
        <v>1</v>
      </c>
      <c r="I821" s="7" t="s">
        <v>897</v>
      </c>
      <c r="J821" s="7" t="s">
        <v>875</v>
      </c>
      <c r="K821" s="7" t="s">
        <v>1773</v>
      </c>
      <c r="L821" s="8">
        <v>44194</v>
      </c>
      <c r="M821" s="8"/>
      <c r="N821" s="7">
        <v>3</v>
      </c>
      <c r="O821" s="7" t="str">
        <f t="shared" si="49"/>
        <v/>
      </c>
      <c r="P821" s="7">
        <f t="shared" si="50"/>
        <v>1</v>
      </c>
      <c r="Q821" s="9">
        <v>878659</v>
      </c>
      <c r="R821" s="9">
        <f t="shared" si="51"/>
        <v>878659</v>
      </c>
    </row>
    <row r="822" spans="2:18" ht="16.8" x14ac:dyDescent="0.3">
      <c r="B822" s="7" t="s">
        <v>607</v>
      </c>
      <c r="C822" s="7" t="s">
        <v>1714</v>
      </c>
      <c r="D822" s="7" t="s">
        <v>869</v>
      </c>
      <c r="E822" s="8">
        <v>35194</v>
      </c>
      <c r="F822" s="7">
        <v>25</v>
      </c>
      <c r="G822" s="7" t="s">
        <v>855</v>
      </c>
      <c r="H822" s="7">
        <f t="shared" si="48"/>
        <v>1</v>
      </c>
      <c r="I822" s="7" t="s">
        <v>859</v>
      </c>
      <c r="J822" s="7" t="s">
        <v>873</v>
      </c>
      <c r="K822" s="7" t="s">
        <v>1773</v>
      </c>
      <c r="L822" s="8">
        <v>38958</v>
      </c>
      <c r="M822" s="8"/>
      <c r="N822" s="7">
        <v>17</v>
      </c>
      <c r="O822" s="7" t="str">
        <f t="shared" si="49"/>
        <v/>
      </c>
      <c r="P822" s="7">
        <f t="shared" si="50"/>
        <v>1</v>
      </c>
      <c r="Q822" s="9">
        <v>588132</v>
      </c>
      <c r="R822" s="9">
        <f t="shared" si="51"/>
        <v>588132</v>
      </c>
    </row>
    <row r="823" spans="2:18" ht="16.8" x14ac:dyDescent="0.3">
      <c r="B823" s="7" t="s">
        <v>612</v>
      </c>
      <c r="C823" s="7" t="s">
        <v>1715</v>
      </c>
      <c r="D823" s="7" t="s">
        <v>860</v>
      </c>
      <c r="E823" s="8">
        <v>29620</v>
      </c>
      <c r="F823" s="7">
        <v>40</v>
      </c>
      <c r="G823" s="7" t="s">
        <v>854</v>
      </c>
      <c r="H823" s="7">
        <f t="shared" si="48"/>
        <v>1</v>
      </c>
      <c r="I823" s="7" t="s">
        <v>859</v>
      </c>
      <c r="J823" s="7" t="s">
        <v>875</v>
      </c>
      <c r="K823" s="7" t="s">
        <v>1773</v>
      </c>
      <c r="L823" s="8">
        <v>41144</v>
      </c>
      <c r="M823" s="8"/>
      <c r="N823" s="7">
        <v>11</v>
      </c>
      <c r="O823" s="7" t="str">
        <f t="shared" si="49"/>
        <v/>
      </c>
      <c r="P823" s="7">
        <f t="shared" si="50"/>
        <v>1</v>
      </c>
      <c r="Q823" s="9">
        <v>878659</v>
      </c>
      <c r="R823" s="9">
        <f t="shared" si="51"/>
        <v>878659</v>
      </c>
    </row>
    <row r="824" spans="2:18" ht="16.8" x14ac:dyDescent="0.3">
      <c r="B824" s="7" t="s">
        <v>629</v>
      </c>
      <c r="C824" s="7" t="s">
        <v>1716</v>
      </c>
      <c r="D824" s="7" t="s">
        <v>870</v>
      </c>
      <c r="E824" s="8">
        <v>33430</v>
      </c>
      <c r="F824" s="7">
        <v>30</v>
      </c>
      <c r="G824" s="7" t="s">
        <v>854</v>
      </c>
      <c r="H824" s="7">
        <f t="shared" si="48"/>
        <v>1</v>
      </c>
      <c r="I824" s="7" t="s">
        <v>897</v>
      </c>
      <c r="J824" s="7" t="s">
        <v>874</v>
      </c>
      <c r="K824" s="7" t="s">
        <v>1773</v>
      </c>
      <c r="L824" s="8">
        <v>40492</v>
      </c>
      <c r="M824" s="8"/>
      <c r="N824" s="7">
        <v>13</v>
      </c>
      <c r="O824" s="7" t="str">
        <f t="shared" si="49"/>
        <v/>
      </c>
      <c r="P824" s="7">
        <f t="shared" si="50"/>
        <v>1</v>
      </c>
      <c r="Q824" s="9">
        <v>586374</v>
      </c>
      <c r="R824" s="9">
        <f t="shared" si="51"/>
        <v>586374</v>
      </c>
    </row>
    <row r="825" spans="2:18" ht="16.8" x14ac:dyDescent="0.3">
      <c r="B825" s="7" t="s">
        <v>637</v>
      </c>
      <c r="C825" s="7" t="s">
        <v>1717</v>
      </c>
      <c r="D825" s="7" t="s">
        <v>851</v>
      </c>
      <c r="E825" s="8">
        <v>31819</v>
      </c>
      <c r="F825" s="7">
        <v>34</v>
      </c>
      <c r="G825" s="7" t="s">
        <v>854</v>
      </c>
      <c r="H825" s="7">
        <f t="shared" si="48"/>
        <v>1</v>
      </c>
      <c r="I825" s="7" t="s">
        <v>857</v>
      </c>
      <c r="J825" s="7" t="s">
        <v>871</v>
      </c>
      <c r="K825" s="7" t="s">
        <v>1773</v>
      </c>
      <c r="L825" s="8">
        <v>39919</v>
      </c>
      <c r="M825" s="8"/>
      <c r="N825" s="7">
        <v>14</v>
      </c>
      <c r="O825" s="7" t="str">
        <f t="shared" si="49"/>
        <v/>
      </c>
      <c r="P825" s="7">
        <f t="shared" si="50"/>
        <v>1</v>
      </c>
      <c r="Q825" s="9">
        <v>884434</v>
      </c>
      <c r="R825" s="9">
        <f t="shared" si="51"/>
        <v>884434</v>
      </c>
    </row>
    <row r="826" spans="2:18" ht="16.8" x14ac:dyDescent="0.3">
      <c r="B826" s="7" t="s">
        <v>639</v>
      </c>
      <c r="C826" s="7" t="s">
        <v>1718</v>
      </c>
      <c r="D826" s="7" t="s">
        <v>852</v>
      </c>
      <c r="E826" s="8">
        <v>34891</v>
      </c>
      <c r="F826" s="7">
        <v>26</v>
      </c>
      <c r="G826" s="7" t="s">
        <v>855</v>
      </c>
      <c r="H826" s="7">
        <f t="shared" si="48"/>
        <v>1</v>
      </c>
      <c r="I826" s="7" t="s">
        <v>857</v>
      </c>
      <c r="J826" s="7" t="s">
        <v>876</v>
      </c>
      <c r="K826" s="7" t="s">
        <v>1773</v>
      </c>
      <c r="L826" s="8">
        <v>41534</v>
      </c>
      <c r="M826" s="8"/>
      <c r="N826" s="7">
        <v>10</v>
      </c>
      <c r="O826" s="7" t="str">
        <f t="shared" si="49"/>
        <v/>
      </c>
      <c r="P826" s="7">
        <f t="shared" si="50"/>
        <v>1</v>
      </c>
      <c r="Q826" s="9">
        <v>780333</v>
      </c>
      <c r="R826" s="9">
        <f t="shared" si="51"/>
        <v>780333</v>
      </c>
    </row>
    <row r="827" spans="2:18" ht="16.8" x14ac:dyDescent="0.3">
      <c r="B827" s="7" t="s">
        <v>662</v>
      </c>
      <c r="C827" s="7" t="s">
        <v>1719</v>
      </c>
      <c r="D827" s="7" t="s">
        <v>866</v>
      </c>
      <c r="E827" s="8">
        <v>31824</v>
      </c>
      <c r="F827" s="7">
        <v>34</v>
      </c>
      <c r="G827" s="7" t="s">
        <v>855</v>
      </c>
      <c r="H827" s="7">
        <f t="shared" si="48"/>
        <v>1</v>
      </c>
      <c r="I827" s="7" t="s">
        <v>857</v>
      </c>
      <c r="J827" s="7" t="s">
        <v>871</v>
      </c>
      <c r="K827" s="7" t="s">
        <v>1773</v>
      </c>
      <c r="L827" s="8">
        <v>37686</v>
      </c>
      <c r="M827" s="8"/>
      <c r="N827" s="7">
        <v>20</v>
      </c>
      <c r="O827" s="7" t="str">
        <f t="shared" si="49"/>
        <v/>
      </c>
      <c r="P827" s="7">
        <f t="shared" si="50"/>
        <v>1</v>
      </c>
      <c r="Q827" s="9">
        <v>568377</v>
      </c>
      <c r="R827" s="9">
        <f t="shared" si="51"/>
        <v>568377</v>
      </c>
    </row>
    <row r="828" spans="2:18" ht="16.8" x14ac:dyDescent="0.3">
      <c r="B828" s="7" t="s">
        <v>666</v>
      </c>
      <c r="C828" s="7" t="s">
        <v>1720</v>
      </c>
      <c r="D828" s="7" t="s">
        <v>866</v>
      </c>
      <c r="E828" s="8">
        <v>36585</v>
      </c>
      <c r="F828" s="7">
        <v>21</v>
      </c>
      <c r="G828" s="7" t="s">
        <v>854</v>
      </c>
      <c r="H828" s="7">
        <f t="shared" si="48"/>
        <v>1</v>
      </c>
      <c r="I828" s="7" t="s">
        <v>897</v>
      </c>
      <c r="J828" s="7" t="s">
        <v>871</v>
      </c>
      <c r="K828" s="7" t="s">
        <v>1773</v>
      </c>
      <c r="L828" s="8">
        <v>37882</v>
      </c>
      <c r="M828" s="8"/>
      <c r="N828" s="7">
        <v>20</v>
      </c>
      <c r="O828" s="7" t="str">
        <f t="shared" si="49"/>
        <v/>
      </c>
      <c r="P828" s="7">
        <f t="shared" si="50"/>
        <v>1</v>
      </c>
      <c r="Q828" s="9">
        <v>568377</v>
      </c>
      <c r="R828" s="9">
        <f t="shared" si="51"/>
        <v>568377</v>
      </c>
    </row>
    <row r="829" spans="2:18" ht="16.8" x14ac:dyDescent="0.3">
      <c r="B829" s="7" t="s">
        <v>674</v>
      </c>
      <c r="C829" s="7" t="s">
        <v>1721</v>
      </c>
      <c r="D829" s="7" t="s">
        <v>860</v>
      </c>
      <c r="E829" s="8">
        <v>33372</v>
      </c>
      <c r="F829" s="7">
        <v>30</v>
      </c>
      <c r="G829" s="7" t="s">
        <v>855</v>
      </c>
      <c r="H829" s="7">
        <f t="shared" si="48"/>
        <v>1</v>
      </c>
      <c r="I829" s="7" t="s">
        <v>857</v>
      </c>
      <c r="J829" s="7" t="s">
        <v>875</v>
      </c>
      <c r="K829" s="7" t="s">
        <v>1773</v>
      </c>
      <c r="L829" s="8">
        <v>37294</v>
      </c>
      <c r="M829" s="8"/>
      <c r="N829" s="7">
        <v>21</v>
      </c>
      <c r="O829" s="7" t="str">
        <f t="shared" si="49"/>
        <v/>
      </c>
      <c r="P829" s="7">
        <f t="shared" si="50"/>
        <v>1</v>
      </c>
      <c r="Q829" s="9">
        <v>878659</v>
      </c>
      <c r="R829" s="9">
        <f t="shared" si="51"/>
        <v>878659</v>
      </c>
    </row>
    <row r="830" spans="2:18" ht="16.8" x14ac:dyDescent="0.3">
      <c r="B830" s="7" t="s">
        <v>675</v>
      </c>
      <c r="C830" s="7" t="s">
        <v>1722</v>
      </c>
      <c r="D830" s="7" t="s">
        <v>866</v>
      </c>
      <c r="E830" s="8">
        <v>32778</v>
      </c>
      <c r="F830" s="7">
        <v>32</v>
      </c>
      <c r="G830" s="7" t="s">
        <v>854</v>
      </c>
      <c r="H830" s="7">
        <f t="shared" si="48"/>
        <v>1</v>
      </c>
      <c r="I830" s="7" t="s">
        <v>859</v>
      </c>
      <c r="J830" s="7" t="s">
        <v>871</v>
      </c>
      <c r="K830" s="7" t="s">
        <v>1773</v>
      </c>
      <c r="L830" s="8">
        <v>41230</v>
      </c>
      <c r="M830" s="8"/>
      <c r="N830" s="7">
        <v>11</v>
      </c>
      <c r="O830" s="7" t="str">
        <f t="shared" si="49"/>
        <v/>
      </c>
      <c r="P830" s="7">
        <f t="shared" si="50"/>
        <v>1</v>
      </c>
      <c r="Q830" s="9">
        <v>568377</v>
      </c>
      <c r="R830" s="9">
        <f t="shared" si="51"/>
        <v>568377</v>
      </c>
    </row>
    <row r="831" spans="2:18" ht="16.8" x14ac:dyDescent="0.3">
      <c r="B831" s="7" t="s">
        <v>679</v>
      </c>
      <c r="C831" s="7" t="s">
        <v>1723</v>
      </c>
      <c r="D831" s="7" t="s">
        <v>870</v>
      </c>
      <c r="E831" s="8">
        <v>32188</v>
      </c>
      <c r="F831" s="7">
        <v>33</v>
      </c>
      <c r="G831" s="7" t="s">
        <v>855</v>
      </c>
      <c r="H831" s="7">
        <f t="shared" si="48"/>
        <v>1</v>
      </c>
      <c r="I831" s="7" t="s">
        <v>897</v>
      </c>
      <c r="J831" s="7" t="s">
        <v>874</v>
      </c>
      <c r="K831" s="7" t="s">
        <v>1773</v>
      </c>
      <c r="L831" s="8">
        <v>39986</v>
      </c>
      <c r="M831" s="8"/>
      <c r="N831" s="7">
        <v>14</v>
      </c>
      <c r="O831" s="7" t="str">
        <f t="shared" si="49"/>
        <v/>
      </c>
      <c r="P831" s="7">
        <f t="shared" si="50"/>
        <v>1</v>
      </c>
      <c r="Q831" s="9">
        <v>586374</v>
      </c>
      <c r="R831" s="9">
        <f t="shared" si="51"/>
        <v>586374</v>
      </c>
    </row>
    <row r="832" spans="2:18" ht="16.8" x14ac:dyDescent="0.3">
      <c r="B832" s="7" t="s">
        <v>697</v>
      </c>
      <c r="C832" s="7" t="s">
        <v>1724</v>
      </c>
      <c r="D832" s="7" t="s">
        <v>868</v>
      </c>
      <c r="E832" s="8">
        <v>35463</v>
      </c>
      <c r="F832" s="7">
        <v>24</v>
      </c>
      <c r="G832" s="7" t="s">
        <v>855</v>
      </c>
      <c r="H832" s="7">
        <f t="shared" si="48"/>
        <v>1</v>
      </c>
      <c r="I832" s="7" t="s">
        <v>856</v>
      </c>
      <c r="J832" s="7" t="s">
        <v>875</v>
      </c>
      <c r="K832" s="7" t="s">
        <v>1773</v>
      </c>
      <c r="L832" s="8">
        <v>41332</v>
      </c>
      <c r="M832" s="8"/>
      <c r="N832" s="7">
        <v>10</v>
      </c>
      <c r="O832" s="7" t="str">
        <f t="shared" si="49"/>
        <v/>
      </c>
      <c r="P832" s="7">
        <f t="shared" si="50"/>
        <v>1</v>
      </c>
      <c r="Q832" s="9">
        <v>650876</v>
      </c>
      <c r="R832" s="9">
        <f t="shared" si="51"/>
        <v>650876</v>
      </c>
    </row>
    <row r="833" spans="2:18" ht="16.8" x14ac:dyDescent="0.3">
      <c r="B833" s="7" t="s">
        <v>698</v>
      </c>
      <c r="C833" s="7" t="s">
        <v>1725</v>
      </c>
      <c r="D833" s="7" t="s">
        <v>865</v>
      </c>
      <c r="E833" s="8">
        <v>32271</v>
      </c>
      <c r="F833" s="7">
        <v>33</v>
      </c>
      <c r="G833" s="7" t="s">
        <v>854</v>
      </c>
      <c r="H833" s="7">
        <f t="shared" si="48"/>
        <v>1</v>
      </c>
      <c r="I833" s="7" t="s">
        <v>897</v>
      </c>
      <c r="J833" s="7" t="s">
        <v>874</v>
      </c>
      <c r="K833" s="7" t="s">
        <v>1773</v>
      </c>
      <c r="L833" s="8">
        <v>44065</v>
      </c>
      <c r="M833" s="8"/>
      <c r="N833" s="7">
        <v>3</v>
      </c>
      <c r="O833" s="7" t="str">
        <f t="shared" si="49"/>
        <v/>
      </c>
      <c r="P833" s="7">
        <f t="shared" si="50"/>
        <v>1</v>
      </c>
      <c r="Q833" s="9">
        <v>747368</v>
      </c>
      <c r="R833" s="9">
        <f t="shared" si="51"/>
        <v>747368</v>
      </c>
    </row>
    <row r="834" spans="2:18" ht="16.8" x14ac:dyDescent="0.3">
      <c r="B834" s="7" t="s">
        <v>700</v>
      </c>
      <c r="C834" s="7" t="s">
        <v>1726</v>
      </c>
      <c r="D834" s="7" t="s">
        <v>851</v>
      </c>
      <c r="E834" s="8">
        <v>30116</v>
      </c>
      <c r="F834" s="7">
        <v>39</v>
      </c>
      <c r="G834" s="7" t="s">
        <v>855</v>
      </c>
      <c r="H834" s="7">
        <f t="shared" si="48"/>
        <v>1</v>
      </c>
      <c r="I834" s="7" t="s">
        <v>859</v>
      </c>
      <c r="J834" s="7" t="s">
        <v>871</v>
      </c>
      <c r="K834" s="7" t="s">
        <v>1773</v>
      </c>
      <c r="L834" s="8">
        <v>39196</v>
      </c>
      <c r="M834" s="8"/>
      <c r="N834" s="7">
        <v>16</v>
      </c>
      <c r="O834" s="7" t="str">
        <f t="shared" si="49"/>
        <v/>
      </c>
      <c r="P834" s="7">
        <f t="shared" si="50"/>
        <v>1</v>
      </c>
      <c r="Q834" s="9">
        <v>884434</v>
      </c>
      <c r="R834" s="9">
        <f t="shared" si="51"/>
        <v>884434</v>
      </c>
    </row>
    <row r="835" spans="2:18" ht="16.8" x14ac:dyDescent="0.3">
      <c r="B835" s="7" t="s">
        <v>706</v>
      </c>
      <c r="C835" s="7" t="s">
        <v>1727</v>
      </c>
      <c r="D835" s="7" t="s">
        <v>849</v>
      </c>
      <c r="E835" s="8">
        <v>30386</v>
      </c>
      <c r="F835" s="7">
        <v>38</v>
      </c>
      <c r="G835" s="7" t="s">
        <v>855</v>
      </c>
      <c r="H835" s="7">
        <f t="shared" si="48"/>
        <v>1</v>
      </c>
      <c r="I835" s="7" t="s">
        <v>897</v>
      </c>
      <c r="J835" s="7" t="s">
        <v>872</v>
      </c>
      <c r="K835" s="7" t="s">
        <v>1773</v>
      </c>
      <c r="L835" s="8">
        <v>44121</v>
      </c>
      <c r="M835" s="8"/>
      <c r="N835" s="7">
        <v>3</v>
      </c>
      <c r="O835" s="7" t="str">
        <f t="shared" si="49"/>
        <v/>
      </c>
      <c r="P835" s="7">
        <f t="shared" si="50"/>
        <v>1</v>
      </c>
      <c r="Q835" s="9">
        <v>723432</v>
      </c>
      <c r="R835" s="9">
        <f t="shared" si="51"/>
        <v>723432</v>
      </c>
    </row>
    <row r="836" spans="2:18" ht="16.8" x14ac:dyDescent="0.3">
      <c r="B836" s="7" t="s">
        <v>708</v>
      </c>
      <c r="C836" s="7" t="s">
        <v>1728</v>
      </c>
      <c r="D836" s="7" t="s">
        <v>868</v>
      </c>
      <c r="E836" s="8">
        <v>33591</v>
      </c>
      <c r="F836" s="7">
        <v>29</v>
      </c>
      <c r="G836" s="7" t="s">
        <v>854</v>
      </c>
      <c r="H836" s="7">
        <f t="shared" si="48"/>
        <v>1</v>
      </c>
      <c r="I836" s="7" t="s">
        <v>858</v>
      </c>
      <c r="J836" s="7" t="s">
        <v>875</v>
      </c>
      <c r="K836" s="7" t="s">
        <v>1773</v>
      </c>
      <c r="L836" s="8">
        <v>43291</v>
      </c>
      <c r="M836" s="8"/>
      <c r="N836" s="7">
        <v>5</v>
      </c>
      <c r="O836" s="7" t="str">
        <f t="shared" si="49"/>
        <v/>
      </c>
      <c r="P836" s="7">
        <f t="shared" si="50"/>
        <v>1</v>
      </c>
      <c r="Q836" s="9">
        <v>650876</v>
      </c>
      <c r="R836" s="9">
        <f t="shared" si="51"/>
        <v>650876</v>
      </c>
    </row>
    <row r="837" spans="2:18" ht="16.8" x14ac:dyDescent="0.3">
      <c r="B837" s="7" t="s">
        <v>711</v>
      </c>
      <c r="C837" s="7" t="s">
        <v>1729</v>
      </c>
      <c r="D837" s="7" t="s">
        <v>866</v>
      </c>
      <c r="E837" s="8">
        <v>34072</v>
      </c>
      <c r="F837" s="7">
        <v>28</v>
      </c>
      <c r="G837" s="7" t="s">
        <v>854</v>
      </c>
      <c r="H837" s="7">
        <f t="shared" si="48"/>
        <v>1</v>
      </c>
      <c r="I837" s="7" t="s">
        <v>856</v>
      </c>
      <c r="J837" s="7" t="s">
        <v>871</v>
      </c>
      <c r="K837" s="7" t="s">
        <v>1773</v>
      </c>
      <c r="L837" s="8">
        <v>36694</v>
      </c>
      <c r="M837" s="8"/>
      <c r="N837" s="7">
        <v>23</v>
      </c>
      <c r="O837" s="7" t="str">
        <f t="shared" si="49"/>
        <v/>
      </c>
      <c r="P837" s="7">
        <f t="shared" si="50"/>
        <v>1</v>
      </c>
      <c r="Q837" s="9">
        <v>568377</v>
      </c>
      <c r="R837" s="9">
        <f t="shared" si="51"/>
        <v>568377</v>
      </c>
    </row>
    <row r="838" spans="2:18" ht="16.8" x14ac:dyDescent="0.3">
      <c r="B838" s="7" t="s">
        <v>715</v>
      </c>
      <c r="C838" s="7" t="s">
        <v>1730</v>
      </c>
      <c r="D838" s="7" t="s">
        <v>850</v>
      </c>
      <c r="E838" s="8">
        <v>29670</v>
      </c>
      <c r="F838" s="7">
        <v>40</v>
      </c>
      <c r="G838" s="7" t="s">
        <v>855</v>
      </c>
      <c r="H838" s="7">
        <f t="shared" si="48"/>
        <v>1</v>
      </c>
      <c r="I838" s="7" t="s">
        <v>858</v>
      </c>
      <c r="J838" s="7" t="s">
        <v>872</v>
      </c>
      <c r="K838" s="7" t="s">
        <v>1773</v>
      </c>
      <c r="L838" s="8">
        <v>43749</v>
      </c>
      <c r="M838" s="8"/>
      <c r="N838" s="7">
        <v>4</v>
      </c>
      <c r="O838" s="7" t="str">
        <f t="shared" si="49"/>
        <v/>
      </c>
      <c r="P838" s="7">
        <f t="shared" si="50"/>
        <v>1</v>
      </c>
      <c r="Q838" s="9">
        <v>625187</v>
      </c>
      <c r="R838" s="9">
        <f t="shared" si="51"/>
        <v>625187</v>
      </c>
    </row>
    <row r="839" spans="2:18" ht="16.8" x14ac:dyDescent="0.3">
      <c r="B839" s="7" t="s">
        <v>717</v>
      </c>
      <c r="C839" s="7" t="s">
        <v>1731</v>
      </c>
      <c r="D839" s="7" t="s">
        <v>867</v>
      </c>
      <c r="E839" s="8">
        <v>35641</v>
      </c>
      <c r="F839" s="7">
        <v>24</v>
      </c>
      <c r="G839" s="7" t="s">
        <v>855</v>
      </c>
      <c r="H839" s="7">
        <f t="shared" si="48"/>
        <v>1</v>
      </c>
      <c r="I839" s="7" t="s">
        <v>857</v>
      </c>
      <c r="J839" s="7" t="s">
        <v>876</v>
      </c>
      <c r="K839" s="7" t="s">
        <v>1773</v>
      </c>
      <c r="L839" s="8">
        <v>42389</v>
      </c>
      <c r="M839" s="8"/>
      <c r="N839" s="7">
        <v>7</v>
      </c>
      <c r="O839" s="7" t="str">
        <f t="shared" si="49"/>
        <v/>
      </c>
      <c r="P839" s="7">
        <f t="shared" si="50"/>
        <v>1</v>
      </c>
      <c r="Q839" s="9">
        <v>516071</v>
      </c>
      <c r="R839" s="9">
        <f t="shared" si="51"/>
        <v>516071</v>
      </c>
    </row>
    <row r="840" spans="2:18" ht="16.8" x14ac:dyDescent="0.3">
      <c r="B840" s="7" t="s">
        <v>718</v>
      </c>
      <c r="C840" s="7" t="s">
        <v>1732</v>
      </c>
      <c r="D840" s="7" t="s">
        <v>866</v>
      </c>
      <c r="E840" s="8">
        <v>34211</v>
      </c>
      <c r="F840" s="7">
        <v>28</v>
      </c>
      <c r="G840" s="7" t="s">
        <v>854</v>
      </c>
      <c r="H840" s="7">
        <f t="shared" ref="H840:H853" si="52">IF(P840=1,1,"")</f>
        <v>1</v>
      </c>
      <c r="I840" s="7" t="s">
        <v>859</v>
      </c>
      <c r="J840" s="7" t="s">
        <v>871</v>
      </c>
      <c r="K840" s="7" t="s">
        <v>1773</v>
      </c>
      <c r="L840" s="8">
        <v>40992</v>
      </c>
      <c r="M840" s="8"/>
      <c r="N840" s="7">
        <v>11</v>
      </c>
      <c r="O840" s="7" t="str">
        <f t="shared" ref="O840:O853" si="53">IF(M840&gt;0,1,"")</f>
        <v/>
      </c>
      <c r="P840" s="7">
        <f t="shared" ref="P840:P853" si="54">IF(M840="",1,"")</f>
        <v>1</v>
      </c>
      <c r="Q840" s="9">
        <v>568377</v>
      </c>
      <c r="R840" s="9">
        <f t="shared" ref="R840:R853" si="55">IF(P840=1,Q840,0)</f>
        <v>568377</v>
      </c>
    </row>
    <row r="841" spans="2:18" ht="16.8" x14ac:dyDescent="0.3">
      <c r="B841" s="7" t="s">
        <v>731</v>
      </c>
      <c r="C841" s="7" t="s">
        <v>1733</v>
      </c>
      <c r="D841" s="7" t="s">
        <v>870</v>
      </c>
      <c r="E841" s="8">
        <v>32243</v>
      </c>
      <c r="F841" s="7">
        <v>33</v>
      </c>
      <c r="G841" s="7" t="s">
        <v>854</v>
      </c>
      <c r="H841" s="7">
        <f t="shared" si="52"/>
        <v>1</v>
      </c>
      <c r="I841" s="7" t="s">
        <v>857</v>
      </c>
      <c r="J841" s="7" t="s">
        <v>874</v>
      </c>
      <c r="K841" s="7" t="s">
        <v>1773</v>
      </c>
      <c r="L841" s="8">
        <v>38253</v>
      </c>
      <c r="M841" s="8"/>
      <c r="N841" s="7">
        <v>19</v>
      </c>
      <c r="O841" s="7" t="str">
        <f t="shared" si="53"/>
        <v/>
      </c>
      <c r="P841" s="7">
        <f t="shared" si="54"/>
        <v>1</v>
      </c>
      <c r="Q841" s="9">
        <v>586374</v>
      </c>
      <c r="R841" s="9">
        <f t="shared" si="55"/>
        <v>586374</v>
      </c>
    </row>
    <row r="842" spans="2:18" ht="16.8" x14ac:dyDescent="0.3">
      <c r="B842" s="7" t="s">
        <v>734</v>
      </c>
      <c r="C842" s="7" t="s">
        <v>1734</v>
      </c>
      <c r="D842" s="7" t="s">
        <v>863</v>
      </c>
      <c r="E842" s="8">
        <v>29673</v>
      </c>
      <c r="F842" s="7">
        <v>40</v>
      </c>
      <c r="G842" s="7" t="s">
        <v>854</v>
      </c>
      <c r="H842" s="7">
        <f t="shared" si="52"/>
        <v>1</v>
      </c>
      <c r="I842" s="7" t="s">
        <v>857</v>
      </c>
      <c r="J842" s="7" t="s">
        <v>873</v>
      </c>
      <c r="K842" s="7" t="s">
        <v>1773</v>
      </c>
      <c r="L842" s="8">
        <v>40725</v>
      </c>
      <c r="M842" s="8"/>
      <c r="N842" s="7">
        <v>12</v>
      </c>
      <c r="O842" s="7" t="str">
        <f t="shared" si="53"/>
        <v/>
      </c>
      <c r="P842" s="7">
        <f t="shared" si="54"/>
        <v>1</v>
      </c>
      <c r="Q842" s="9">
        <v>755713</v>
      </c>
      <c r="R842" s="9">
        <f t="shared" si="55"/>
        <v>755713</v>
      </c>
    </row>
    <row r="843" spans="2:18" ht="16.8" x14ac:dyDescent="0.3">
      <c r="B843" s="7" t="s">
        <v>743</v>
      </c>
      <c r="C843" s="7" t="s">
        <v>1735</v>
      </c>
      <c r="D843" s="7" t="s">
        <v>868</v>
      </c>
      <c r="E843" s="8">
        <v>33084</v>
      </c>
      <c r="F843" s="7">
        <v>31</v>
      </c>
      <c r="G843" s="7" t="s">
        <v>855</v>
      </c>
      <c r="H843" s="7">
        <f t="shared" si="52"/>
        <v>1</v>
      </c>
      <c r="I843" s="7" t="s">
        <v>858</v>
      </c>
      <c r="J843" s="7" t="s">
        <v>875</v>
      </c>
      <c r="K843" s="7" t="s">
        <v>1773</v>
      </c>
      <c r="L843" s="8">
        <v>37115</v>
      </c>
      <c r="M843" s="8"/>
      <c r="N843" s="7">
        <v>22</v>
      </c>
      <c r="O843" s="7" t="str">
        <f t="shared" si="53"/>
        <v/>
      </c>
      <c r="P843" s="7">
        <f t="shared" si="54"/>
        <v>1</v>
      </c>
      <c r="Q843" s="9">
        <v>650876</v>
      </c>
      <c r="R843" s="9">
        <f t="shared" si="55"/>
        <v>650876</v>
      </c>
    </row>
    <row r="844" spans="2:18" ht="16.8" x14ac:dyDescent="0.3">
      <c r="B844" s="7" t="s">
        <v>747</v>
      </c>
      <c r="C844" s="7" t="s">
        <v>1736</v>
      </c>
      <c r="D844" s="7" t="s">
        <v>860</v>
      </c>
      <c r="E844" s="8">
        <v>32206</v>
      </c>
      <c r="F844" s="7">
        <v>33</v>
      </c>
      <c r="G844" s="7" t="s">
        <v>855</v>
      </c>
      <c r="H844" s="7">
        <f t="shared" si="52"/>
        <v>1</v>
      </c>
      <c r="I844" s="7" t="s">
        <v>856</v>
      </c>
      <c r="J844" s="7" t="s">
        <v>875</v>
      </c>
      <c r="K844" s="7" t="s">
        <v>1773</v>
      </c>
      <c r="L844" s="8">
        <v>38904</v>
      </c>
      <c r="M844" s="8"/>
      <c r="N844" s="7">
        <v>17</v>
      </c>
      <c r="O844" s="7" t="str">
        <f t="shared" si="53"/>
        <v/>
      </c>
      <c r="P844" s="7">
        <f t="shared" si="54"/>
        <v>1</v>
      </c>
      <c r="Q844" s="9">
        <v>878659</v>
      </c>
      <c r="R844" s="9">
        <f t="shared" si="55"/>
        <v>878659</v>
      </c>
    </row>
    <row r="845" spans="2:18" ht="16.8" x14ac:dyDescent="0.3">
      <c r="B845" s="7" t="s">
        <v>753</v>
      </c>
      <c r="C845" s="7" t="s">
        <v>1737</v>
      </c>
      <c r="D845" s="7" t="s">
        <v>869</v>
      </c>
      <c r="E845" s="8">
        <v>32303</v>
      </c>
      <c r="F845" s="7">
        <v>33</v>
      </c>
      <c r="G845" s="7" t="s">
        <v>855</v>
      </c>
      <c r="H845" s="7">
        <f t="shared" si="52"/>
        <v>1</v>
      </c>
      <c r="I845" s="7" t="s">
        <v>859</v>
      </c>
      <c r="J845" s="7" t="s">
        <v>873</v>
      </c>
      <c r="K845" s="7" t="s">
        <v>1773</v>
      </c>
      <c r="L845" s="8">
        <v>42324</v>
      </c>
      <c r="M845" s="8"/>
      <c r="N845" s="7">
        <v>8</v>
      </c>
      <c r="O845" s="7" t="str">
        <f t="shared" si="53"/>
        <v/>
      </c>
      <c r="P845" s="7">
        <f t="shared" si="54"/>
        <v>1</v>
      </c>
      <c r="Q845" s="9">
        <v>588132</v>
      </c>
      <c r="R845" s="9">
        <f t="shared" si="55"/>
        <v>588132</v>
      </c>
    </row>
    <row r="846" spans="2:18" ht="16.8" x14ac:dyDescent="0.3">
      <c r="B846" s="7" t="s">
        <v>760</v>
      </c>
      <c r="C846" s="7" t="s">
        <v>1738</v>
      </c>
      <c r="D846" s="7" t="s">
        <v>851</v>
      </c>
      <c r="E846" s="8">
        <v>29678</v>
      </c>
      <c r="F846" s="7">
        <v>40</v>
      </c>
      <c r="G846" s="7" t="s">
        <v>854</v>
      </c>
      <c r="H846" s="7">
        <f t="shared" si="52"/>
        <v>1</v>
      </c>
      <c r="I846" s="7" t="s">
        <v>859</v>
      </c>
      <c r="J846" s="7" t="s">
        <v>871</v>
      </c>
      <c r="K846" s="7" t="s">
        <v>1773</v>
      </c>
      <c r="L846" s="8">
        <v>42105</v>
      </c>
      <c r="M846" s="8"/>
      <c r="N846" s="7">
        <v>8</v>
      </c>
      <c r="O846" s="7" t="str">
        <f t="shared" si="53"/>
        <v/>
      </c>
      <c r="P846" s="7">
        <f t="shared" si="54"/>
        <v>1</v>
      </c>
      <c r="Q846" s="9">
        <v>884434</v>
      </c>
      <c r="R846" s="9">
        <f t="shared" si="55"/>
        <v>884434</v>
      </c>
    </row>
    <row r="847" spans="2:18" ht="16.8" x14ac:dyDescent="0.3">
      <c r="B847" s="7" t="s">
        <v>763</v>
      </c>
      <c r="C847" s="7" t="s">
        <v>1739</v>
      </c>
      <c r="D847" s="7" t="s">
        <v>863</v>
      </c>
      <c r="E847" s="8">
        <v>30502</v>
      </c>
      <c r="F847" s="7">
        <v>38</v>
      </c>
      <c r="G847" s="7" t="s">
        <v>854</v>
      </c>
      <c r="H847" s="7">
        <f t="shared" si="52"/>
        <v>1</v>
      </c>
      <c r="I847" s="7" t="s">
        <v>897</v>
      </c>
      <c r="J847" s="7" t="s">
        <v>873</v>
      </c>
      <c r="K847" s="7" t="s">
        <v>1773</v>
      </c>
      <c r="L847" s="8">
        <v>38204</v>
      </c>
      <c r="M847" s="8"/>
      <c r="N847" s="7">
        <v>19</v>
      </c>
      <c r="O847" s="7" t="str">
        <f t="shared" si="53"/>
        <v/>
      </c>
      <c r="P847" s="7">
        <f t="shared" si="54"/>
        <v>1</v>
      </c>
      <c r="Q847" s="9">
        <v>755713</v>
      </c>
      <c r="R847" s="9">
        <f t="shared" si="55"/>
        <v>755713</v>
      </c>
    </row>
    <row r="848" spans="2:18" ht="16.8" x14ac:dyDescent="0.3">
      <c r="B848" s="7" t="s">
        <v>772</v>
      </c>
      <c r="C848" s="7" t="s">
        <v>1740</v>
      </c>
      <c r="D848" s="7" t="s">
        <v>869</v>
      </c>
      <c r="E848" s="8">
        <v>35588</v>
      </c>
      <c r="F848" s="7">
        <v>24</v>
      </c>
      <c r="G848" s="7" t="s">
        <v>855</v>
      </c>
      <c r="H848" s="7">
        <f t="shared" si="52"/>
        <v>1</v>
      </c>
      <c r="I848" s="7" t="s">
        <v>859</v>
      </c>
      <c r="J848" s="7" t="s">
        <v>873</v>
      </c>
      <c r="K848" s="7" t="s">
        <v>1773</v>
      </c>
      <c r="L848" s="8">
        <v>39457</v>
      </c>
      <c r="M848" s="8"/>
      <c r="N848" s="7">
        <v>15</v>
      </c>
      <c r="O848" s="7" t="str">
        <f t="shared" si="53"/>
        <v/>
      </c>
      <c r="P848" s="7">
        <f t="shared" si="54"/>
        <v>1</v>
      </c>
      <c r="Q848" s="9">
        <v>588132</v>
      </c>
      <c r="R848" s="9">
        <f t="shared" si="55"/>
        <v>588132</v>
      </c>
    </row>
    <row r="849" spans="2:18" ht="16.8" x14ac:dyDescent="0.3">
      <c r="B849" s="7" t="s">
        <v>774</v>
      </c>
      <c r="C849" s="7" t="s">
        <v>1741</v>
      </c>
      <c r="D849" s="7" t="s">
        <v>865</v>
      </c>
      <c r="E849" s="8">
        <v>31049</v>
      </c>
      <c r="F849" s="7">
        <v>36</v>
      </c>
      <c r="G849" s="7" t="s">
        <v>855</v>
      </c>
      <c r="H849" s="7">
        <f t="shared" si="52"/>
        <v>1</v>
      </c>
      <c r="I849" s="7" t="s">
        <v>856</v>
      </c>
      <c r="J849" s="7" t="s">
        <v>874</v>
      </c>
      <c r="K849" s="7" t="s">
        <v>1773</v>
      </c>
      <c r="L849" s="8">
        <v>43278</v>
      </c>
      <c r="M849" s="8"/>
      <c r="N849" s="7">
        <v>5</v>
      </c>
      <c r="O849" s="7" t="str">
        <f t="shared" si="53"/>
        <v/>
      </c>
      <c r="P849" s="7">
        <f t="shared" si="54"/>
        <v>1</v>
      </c>
      <c r="Q849" s="9">
        <v>747368</v>
      </c>
      <c r="R849" s="9">
        <f t="shared" si="55"/>
        <v>747368</v>
      </c>
    </row>
    <row r="850" spans="2:18" ht="16.8" x14ac:dyDescent="0.3">
      <c r="B850" s="7" t="s">
        <v>782</v>
      </c>
      <c r="C850" s="7" t="s">
        <v>1742</v>
      </c>
      <c r="D850" s="7" t="s">
        <v>870</v>
      </c>
      <c r="E850" s="8">
        <v>29776</v>
      </c>
      <c r="F850" s="7">
        <v>40</v>
      </c>
      <c r="G850" s="7" t="s">
        <v>855</v>
      </c>
      <c r="H850" s="7">
        <f t="shared" si="52"/>
        <v>1</v>
      </c>
      <c r="I850" s="7" t="s">
        <v>858</v>
      </c>
      <c r="J850" s="7" t="s">
        <v>874</v>
      </c>
      <c r="K850" s="7" t="s">
        <v>1773</v>
      </c>
      <c r="L850" s="8">
        <v>42627</v>
      </c>
      <c r="M850" s="8"/>
      <c r="N850" s="7">
        <v>7</v>
      </c>
      <c r="O850" s="7" t="str">
        <f t="shared" si="53"/>
        <v/>
      </c>
      <c r="P850" s="7">
        <f t="shared" si="54"/>
        <v>1</v>
      </c>
      <c r="Q850" s="9">
        <v>586374</v>
      </c>
      <c r="R850" s="9">
        <f t="shared" si="55"/>
        <v>586374</v>
      </c>
    </row>
    <row r="851" spans="2:18" ht="16.8" x14ac:dyDescent="0.3">
      <c r="B851" s="7" t="s">
        <v>787</v>
      </c>
      <c r="C851" s="7" t="s">
        <v>1743</v>
      </c>
      <c r="D851" s="7" t="s">
        <v>870</v>
      </c>
      <c r="E851" s="8">
        <v>34599</v>
      </c>
      <c r="F851" s="7">
        <v>27</v>
      </c>
      <c r="G851" s="7" t="s">
        <v>854</v>
      </c>
      <c r="H851" s="7">
        <f t="shared" si="52"/>
        <v>1</v>
      </c>
      <c r="I851" s="7" t="s">
        <v>858</v>
      </c>
      <c r="J851" s="7" t="s">
        <v>874</v>
      </c>
      <c r="K851" s="7" t="s">
        <v>1773</v>
      </c>
      <c r="L851" s="8">
        <v>43540</v>
      </c>
      <c r="M851" s="8"/>
      <c r="N851" s="7">
        <v>4</v>
      </c>
      <c r="O851" s="7" t="str">
        <f t="shared" si="53"/>
        <v/>
      </c>
      <c r="P851" s="7">
        <f t="shared" si="54"/>
        <v>1</v>
      </c>
      <c r="Q851" s="9">
        <v>586374</v>
      </c>
      <c r="R851" s="9">
        <f t="shared" si="55"/>
        <v>586374</v>
      </c>
    </row>
    <row r="852" spans="2:18" ht="16.8" x14ac:dyDescent="0.3">
      <c r="B852" s="7" t="s">
        <v>813</v>
      </c>
      <c r="C852" s="7" t="s">
        <v>1744</v>
      </c>
      <c r="D852" s="7" t="s">
        <v>869</v>
      </c>
      <c r="E852" s="8">
        <v>36021</v>
      </c>
      <c r="F852" s="7">
        <v>23</v>
      </c>
      <c r="G852" s="7" t="s">
        <v>854</v>
      </c>
      <c r="H852" s="7">
        <f t="shared" si="52"/>
        <v>1</v>
      </c>
      <c r="I852" s="7" t="s">
        <v>858</v>
      </c>
      <c r="J852" s="7" t="s">
        <v>873</v>
      </c>
      <c r="K852" s="7" t="s">
        <v>1773</v>
      </c>
      <c r="L852" s="8">
        <v>43761</v>
      </c>
      <c r="M852" s="8"/>
      <c r="N852" s="7">
        <v>4</v>
      </c>
      <c r="O852" s="7" t="str">
        <f t="shared" si="53"/>
        <v/>
      </c>
      <c r="P852" s="7">
        <f t="shared" si="54"/>
        <v>1</v>
      </c>
      <c r="Q852" s="9">
        <v>588132</v>
      </c>
      <c r="R852" s="9">
        <f t="shared" si="55"/>
        <v>588132</v>
      </c>
    </row>
    <row r="853" spans="2:18" ht="16.8" x14ac:dyDescent="0.3">
      <c r="B853" s="7" t="s">
        <v>825</v>
      </c>
      <c r="C853" s="7" t="s">
        <v>1745</v>
      </c>
      <c r="D853" s="7" t="s">
        <v>870</v>
      </c>
      <c r="E853" s="8">
        <v>30691</v>
      </c>
      <c r="F853" s="7">
        <v>37</v>
      </c>
      <c r="G853" s="7" t="s">
        <v>854</v>
      </c>
      <c r="H853" s="7">
        <f t="shared" si="52"/>
        <v>1</v>
      </c>
      <c r="I853" s="7" t="s">
        <v>857</v>
      </c>
      <c r="J853" s="7" t="s">
        <v>874</v>
      </c>
      <c r="K853" s="7" t="s">
        <v>1773</v>
      </c>
      <c r="L853" s="8">
        <v>37013</v>
      </c>
      <c r="M853" s="8"/>
      <c r="N853" s="7">
        <v>22</v>
      </c>
      <c r="O853" s="7" t="str">
        <f t="shared" si="53"/>
        <v/>
      </c>
      <c r="P853" s="7">
        <f t="shared" si="54"/>
        <v>1</v>
      </c>
      <c r="Q853" s="9">
        <v>586374</v>
      </c>
      <c r="R853" s="9">
        <f t="shared" si="55"/>
        <v>586374</v>
      </c>
    </row>
    <row r="854" spans="2:18" x14ac:dyDescent="0.3">
      <c r="B854" s="10"/>
      <c r="C854" s="10"/>
      <c r="D854" s="10"/>
      <c r="E854" s="11"/>
      <c r="F854" s="10"/>
      <c r="G854" s="10"/>
      <c r="H854" s="10"/>
      <c r="I854" s="10"/>
      <c r="J854" s="10"/>
      <c r="K854" s="10"/>
      <c r="L854" s="11"/>
      <c r="M854" s="11"/>
      <c r="N854" s="10"/>
      <c r="O854" s="10"/>
      <c r="P854" s="10"/>
      <c r="Q854" s="12"/>
      <c r="R854" s="12"/>
    </row>
  </sheetData>
  <mergeCells count="1">
    <mergeCell ref="B2:C2"/>
  </mergeCells>
  <pageMargins left="0.7" right="0.7" top="0.75" bottom="0.75" header="0.3" footer="0.3"/>
  <pageSetup orientation="portrait" horizontalDpi="4294967292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39559-7846-494D-B45F-8971041F5A16}">
  <sheetPr codeName="Hoja3"/>
  <dimension ref="A1:T28"/>
  <sheetViews>
    <sheetView showGridLines="0" topLeftCell="G1" workbookViewId="0">
      <selection activeCell="U19" sqref="U19"/>
    </sheetView>
  </sheetViews>
  <sheetFormatPr baseColWidth="10" defaultRowHeight="14.4" x14ac:dyDescent="0.3"/>
  <cols>
    <col min="1" max="1" width="35.5546875" customWidth="1"/>
    <col min="2" max="2" width="15.5546875" customWidth="1"/>
    <col min="3" max="3" width="16.5546875" customWidth="1"/>
    <col min="4" max="4" width="35.5546875" customWidth="1"/>
    <col min="5" max="5" width="16.5546875" customWidth="1"/>
    <col min="7" max="7" width="35.5546875" customWidth="1"/>
    <col min="8" max="8" width="16.5546875" customWidth="1"/>
    <col min="10" max="10" width="35.5546875" customWidth="1"/>
    <col min="11" max="11" width="16.5546875" customWidth="1"/>
    <col min="12" max="12" width="11.5546875" bestFit="1" customWidth="1"/>
    <col min="14" max="14" width="32" bestFit="1" customWidth="1"/>
    <col min="15" max="15" width="10.77734375" bestFit="1" customWidth="1"/>
    <col min="16" max="16" width="11.5546875" bestFit="1" customWidth="1"/>
    <col min="18" max="18" width="16.44140625" bestFit="1" customWidth="1"/>
    <col min="19" max="19" width="15.5546875" customWidth="1"/>
  </cols>
  <sheetData>
    <row r="1" spans="1:20" ht="40.200000000000003" x14ac:dyDescent="0.65">
      <c r="A1" s="18" t="s">
        <v>896</v>
      </c>
      <c r="D1" s="6"/>
    </row>
    <row r="2" spans="1:20" ht="16.8" x14ac:dyDescent="0.4">
      <c r="A2" s="13"/>
      <c r="B2" s="13"/>
      <c r="C2" s="13"/>
      <c r="D2" s="13"/>
      <c r="E2" s="13"/>
      <c r="F2" s="13"/>
      <c r="G2" s="13"/>
      <c r="H2" s="13"/>
      <c r="I2" s="13"/>
      <c r="J2" s="22" t="s">
        <v>1759</v>
      </c>
      <c r="K2" s="23">
        <f>SUM('Base de datos'!P7:P853)</f>
        <v>737</v>
      </c>
      <c r="L2" s="24">
        <f>K3/K2</f>
        <v>0.10990502035278155</v>
      </c>
      <c r="M2" s="13"/>
      <c r="N2" s="22" t="s">
        <v>1757</v>
      </c>
      <c r="O2" s="23">
        <f>SUM('Base de datos'!R7:R853)</f>
        <v>587774396</v>
      </c>
      <c r="P2" s="24">
        <f>O3/O2</f>
        <v>0.10670642074038217</v>
      </c>
      <c r="Q2" s="13"/>
      <c r="R2" s="13"/>
      <c r="S2" s="13"/>
      <c r="T2" s="13"/>
    </row>
    <row r="3" spans="1:20" ht="16.8" x14ac:dyDescent="0.4">
      <c r="A3" s="13"/>
      <c r="B3" s="13"/>
      <c r="C3" s="13"/>
      <c r="D3" s="13"/>
      <c r="E3" s="13"/>
      <c r="F3" s="13"/>
      <c r="G3" s="13"/>
      <c r="H3" s="13"/>
      <c r="I3" s="13"/>
      <c r="J3" s="22" t="s">
        <v>1760</v>
      </c>
      <c r="K3" s="23">
        <f>SUM(K7:K12)</f>
        <v>81</v>
      </c>
      <c r="L3" s="24">
        <f>100%-L2</f>
        <v>0.8900949796472184</v>
      </c>
      <c r="M3" s="14"/>
      <c r="N3" s="22" t="s">
        <v>1758</v>
      </c>
      <c r="O3" s="23">
        <f>SUM(O7:O12)</f>
        <v>62719302</v>
      </c>
      <c r="P3" s="24">
        <f>100%-P2</f>
        <v>0.89329357925961783</v>
      </c>
      <c r="Q3" s="13"/>
      <c r="R3" s="13"/>
      <c r="S3" s="13"/>
      <c r="T3" s="13"/>
    </row>
    <row r="4" spans="1:20" x14ac:dyDescent="0.3">
      <c r="A4" s="19"/>
      <c r="B4" s="13"/>
      <c r="C4" s="13"/>
      <c r="D4" s="19"/>
      <c r="E4" s="13"/>
      <c r="F4" s="13"/>
      <c r="G4" s="19"/>
      <c r="H4" s="13"/>
      <c r="I4" s="13"/>
      <c r="J4" s="13"/>
      <c r="K4" s="13"/>
      <c r="L4" s="13"/>
      <c r="M4" s="14"/>
      <c r="N4" s="13"/>
      <c r="O4" s="13"/>
      <c r="P4" s="13"/>
      <c r="Q4" s="13"/>
      <c r="R4" s="13"/>
      <c r="S4" s="13"/>
      <c r="T4" s="13"/>
    </row>
    <row r="5" spans="1:20" ht="16.8" x14ac:dyDescent="0.4">
      <c r="A5" s="13" t="s">
        <v>1750</v>
      </c>
      <c r="B5" s="20"/>
      <c r="C5" s="20"/>
      <c r="D5" s="13" t="s">
        <v>1748</v>
      </c>
      <c r="E5" s="20"/>
      <c r="F5" s="21"/>
      <c r="G5" s="13" t="s">
        <v>1754</v>
      </c>
      <c r="H5" s="13"/>
      <c r="I5" s="13"/>
      <c r="J5" s="13" t="s">
        <v>1753</v>
      </c>
      <c r="K5" s="13"/>
      <c r="L5" s="13"/>
      <c r="M5" s="13"/>
      <c r="N5" s="13" t="s">
        <v>1756</v>
      </c>
      <c r="O5" s="13"/>
      <c r="P5" s="13"/>
      <c r="Q5" s="13"/>
      <c r="R5" s="13" t="s">
        <v>1762</v>
      </c>
      <c r="S5" s="13"/>
      <c r="T5" s="13"/>
    </row>
    <row r="6" spans="1:20" s="3" customFormat="1" ht="50.4" x14ac:dyDescent="0.4">
      <c r="A6" s="17" t="s">
        <v>877</v>
      </c>
      <c r="B6" s="17" t="s">
        <v>1752</v>
      </c>
      <c r="C6" s="15"/>
      <c r="D6" s="17" t="s">
        <v>880</v>
      </c>
      <c r="E6" s="17" t="s">
        <v>887</v>
      </c>
      <c r="F6" s="15"/>
      <c r="G6" s="29" t="s">
        <v>878</v>
      </c>
      <c r="H6" s="29" t="s">
        <v>1751</v>
      </c>
      <c r="I6" s="15"/>
      <c r="J6" s="29" t="s">
        <v>880</v>
      </c>
      <c r="K6" s="29" t="s">
        <v>1751</v>
      </c>
      <c r="L6" s="15"/>
      <c r="M6" s="15"/>
      <c r="N6" s="29" t="s">
        <v>1763</v>
      </c>
      <c r="O6" s="29" t="s">
        <v>1764</v>
      </c>
      <c r="P6" s="15"/>
      <c r="Q6" s="15"/>
      <c r="R6" s="17" t="s">
        <v>1763</v>
      </c>
      <c r="S6" s="17" t="s">
        <v>1765</v>
      </c>
      <c r="T6" s="13"/>
    </row>
    <row r="7" spans="1:20" ht="16.8" x14ac:dyDescent="0.4">
      <c r="A7" s="13" t="s">
        <v>860</v>
      </c>
      <c r="B7" s="13">
        <v>8</v>
      </c>
      <c r="C7" s="20"/>
      <c r="D7" s="13" t="s">
        <v>876</v>
      </c>
      <c r="E7" s="13">
        <v>4</v>
      </c>
      <c r="F7" s="13"/>
      <c r="G7" s="13" t="s">
        <v>889</v>
      </c>
      <c r="H7" s="13">
        <v>17</v>
      </c>
      <c r="I7" s="13"/>
      <c r="J7" s="13" t="s">
        <v>876</v>
      </c>
      <c r="K7" s="13">
        <v>14</v>
      </c>
      <c r="L7" s="13"/>
      <c r="M7" s="13"/>
      <c r="N7" s="16" t="s">
        <v>876</v>
      </c>
      <c r="O7" s="30">
        <v>8546304</v>
      </c>
      <c r="P7" s="13"/>
      <c r="Q7" s="13"/>
      <c r="R7" s="16" t="s">
        <v>855</v>
      </c>
      <c r="S7" s="13">
        <v>44</v>
      </c>
      <c r="T7" s="13"/>
    </row>
    <row r="8" spans="1:20" ht="16.8" x14ac:dyDescent="0.4">
      <c r="A8" s="13" t="s">
        <v>852</v>
      </c>
      <c r="B8" s="13">
        <v>5</v>
      </c>
      <c r="C8" s="20"/>
      <c r="D8" s="13" t="s">
        <v>875</v>
      </c>
      <c r="E8" s="13">
        <v>4</v>
      </c>
      <c r="F8" s="13"/>
      <c r="G8" s="13" t="s">
        <v>894</v>
      </c>
      <c r="H8" s="13">
        <v>13</v>
      </c>
      <c r="I8" s="13"/>
      <c r="J8" s="13" t="s">
        <v>875</v>
      </c>
      <c r="K8" s="13">
        <v>14</v>
      </c>
      <c r="L8" s="13"/>
      <c r="M8" s="13"/>
      <c r="N8" s="16" t="s">
        <v>875</v>
      </c>
      <c r="O8" s="30">
        <v>10934528</v>
      </c>
      <c r="P8" s="13"/>
      <c r="Q8" s="13"/>
      <c r="R8" s="16" t="s">
        <v>854</v>
      </c>
      <c r="S8" s="13">
        <v>37</v>
      </c>
      <c r="T8" s="13"/>
    </row>
    <row r="9" spans="1:20" ht="16.8" x14ac:dyDescent="0.4">
      <c r="A9" s="13" t="s">
        <v>851</v>
      </c>
      <c r="B9" s="13">
        <v>4</v>
      </c>
      <c r="C9" s="20"/>
      <c r="D9" s="13" t="s">
        <v>871</v>
      </c>
      <c r="E9" s="13">
        <v>2</v>
      </c>
      <c r="F9" s="13"/>
      <c r="G9" s="13" t="s">
        <v>888</v>
      </c>
      <c r="H9" s="13">
        <v>7</v>
      </c>
      <c r="I9" s="13"/>
      <c r="J9" s="13" t="s">
        <v>871</v>
      </c>
      <c r="K9" s="13">
        <v>10</v>
      </c>
      <c r="L9" s="13"/>
      <c r="M9" s="13"/>
      <c r="N9" s="16" t="s">
        <v>871</v>
      </c>
      <c r="O9" s="30">
        <v>9588143</v>
      </c>
      <c r="P9" s="13"/>
      <c r="Q9" s="13"/>
      <c r="R9" s="13"/>
      <c r="S9" s="13"/>
      <c r="T9" s="13"/>
    </row>
    <row r="10" spans="1:20" ht="16.8" x14ac:dyDescent="0.4">
      <c r="A10" s="13" t="s">
        <v>849</v>
      </c>
      <c r="B10" s="13">
        <v>9</v>
      </c>
      <c r="C10" s="20"/>
      <c r="D10" s="13" t="s">
        <v>872</v>
      </c>
      <c r="E10" s="13">
        <v>4</v>
      </c>
      <c r="F10" s="13"/>
      <c r="G10" s="13" t="s">
        <v>890</v>
      </c>
      <c r="H10" s="13">
        <v>12</v>
      </c>
      <c r="I10" s="13"/>
      <c r="J10" s="13" t="s">
        <v>872</v>
      </c>
      <c r="K10" s="13">
        <v>20</v>
      </c>
      <c r="L10" s="13"/>
      <c r="M10" s="13"/>
      <c r="N10" s="16" t="s">
        <v>872</v>
      </c>
      <c r="O10" s="30">
        <v>13387945</v>
      </c>
      <c r="P10" s="13"/>
      <c r="Q10" s="13"/>
      <c r="R10" s="13"/>
      <c r="S10" s="13"/>
      <c r="T10" s="13"/>
    </row>
    <row r="11" spans="1:20" ht="16.8" x14ac:dyDescent="0.4">
      <c r="A11" s="13" t="s">
        <v>865</v>
      </c>
      <c r="B11" s="13">
        <v>5</v>
      </c>
      <c r="C11" s="20"/>
      <c r="D11" s="13" t="s">
        <v>874</v>
      </c>
      <c r="E11" s="13">
        <v>3</v>
      </c>
      <c r="F11" s="13"/>
      <c r="G11" s="13" t="s">
        <v>891</v>
      </c>
      <c r="H11" s="13">
        <v>12</v>
      </c>
      <c r="I11" s="13"/>
      <c r="J11" s="13" t="s">
        <v>874</v>
      </c>
      <c r="K11" s="13">
        <v>10</v>
      </c>
      <c r="L11" s="13"/>
      <c r="M11" s="13"/>
      <c r="N11" s="16" t="s">
        <v>874</v>
      </c>
      <c r="O11" s="30">
        <v>7968048</v>
      </c>
      <c r="P11" s="13"/>
      <c r="Q11" s="13"/>
      <c r="R11" s="13"/>
      <c r="S11" s="13"/>
      <c r="T11" s="13"/>
    </row>
    <row r="12" spans="1:20" ht="16.8" x14ac:dyDescent="0.4">
      <c r="A12" s="13" t="s">
        <v>863</v>
      </c>
      <c r="B12" s="13">
        <v>10</v>
      </c>
      <c r="C12" s="20"/>
      <c r="D12" s="13" t="s">
        <v>873</v>
      </c>
      <c r="E12" s="13">
        <v>5</v>
      </c>
      <c r="F12" s="13"/>
      <c r="G12" s="13" t="s">
        <v>893</v>
      </c>
      <c r="H12" s="13">
        <v>13</v>
      </c>
      <c r="I12" s="13"/>
      <c r="J12" s="13" t="s">
        <v>873</v>
      </c>
      <c r="K12" s="13">
        <v>13</v>
      </c>
      <c r="L12" s="13"/>
      <c r="M12" s="13"/>
      <c r="N12" s="16" t="s">
        <v>873</v>
      </c>
      <c r="O12" s="30">
        <v>12294334</v>
      </c>
      <c r="P12" s="13"/>
      <c r="Q12" s="13"/>
      <c r="R12" s="13"/>
      <c r="S12" s="13"/>
      <c r="T12" s="13"/>
    </row>
    <row r="13" spans="1:20" ht="16.8" x14ac:dyDescent="0.4">
      <c r="A13" s="13" t="s">
        <v>868</v>
      </c>
      <c r="B13" s="13">
        <v>6</v>
      </c>
      <c r="C13" s="20"/>
      <c r="D13" s="13"/>
      <c r="E13" s="13"/>
      <c r="F13" s="13"/>
      <c r="G13" s="13" t="s">
        <v>892</v>
      </c>
      <c r="H13" s="13">
        <v>7</v>
      </c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6.8" x14ac:dyDescent="0.4">
      <c r="A14" s="13" t="s">
        <v>867</v>
      </c>
      <c r="B14" s="13">
        <v>9</v>
      </c>
      <c r="C14" s="20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6.8" x14ac:dyDescent="0.4">
      <c r="A15" s="13" t="s">
        <v>866</v>
      </c>
      <c r="B15" s="13">
        <v>5</v>
      </c>
      <c r="C15" s="20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6.8" x14ac:dyDescent="0.4">
      <c r="A16" s="13" t="s">
        <v>850</v>
      </c>
      <c r="B16" s="13">
        <v>11</v>
      </c>
      <c r="C16" s="20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6.8" x14ac:dyDescent="0.4">
      <c r="A17" s="13" t="s">
        <v>870</v>
      </c>
      <c r="B17" s="13">
        <v>4</v>
      </c>
      <c r="C17" s="20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6.8" x14ac:dyDescent="0.4">
      <c r="A18" s="13" t="s">
        <v>869</v>
      </c>
      <c r="B18" s="13">
        <v>2</v>
      </c>
      <c r="C18" s="20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6.8" x14ac:dyDescent="0.4">
      <c r="A19" s="13" t="s">
        <v>853</v>
      </c>
      <c r="B19" s="13">
        <v>0</v>
      </c>
      <c r="C19" s="20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6.8" x14ac:dyDescent="0.4">
      <c r="A20" s="13" t="s">
        <v>861</v>
      </c>
      <c r="B20" s="13">
        <v>0</v>
      </c>
      <c r="C20" s="20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6.8" x14ac:dyDescent="0.4">
      <c r="A21" s="13" t="s">
        <v>847</v>
      </c>
      <c r="B21" s="13">
        <v>1</v>
      </c>
      <c r="C21" s="20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6.8" x14ac:dyDescent="0.4">
      <c r="A22" s="13" t="s">
        <v>848</v>
      </c>
      <c r="B22" s="13">
        <v>0</v>
      </c>
      <c r="C22" s="20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6.8" x14ac:dyDescent="0.4">
      <c r="A23" s="13" t="s">
        <v>864</v>
      </c>
      <c r="B23" s="13">
        <v>1</v>
      </c>
      <c r="C23" s="20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6.8" x14ac:dyDescent="0.4">
      <c r="A24" s="13" t="s">
        <v>862</v>
      </c>
      <c r="B24" s="13">
        <v>1</v>
      </c>
      <c r="C24" s="20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6.8" x14ac:dyDescent="0.4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6.8" x14ac:dyDescent="0.4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6.8" x14ac:dyDescent="0.4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6.8" x14ac:dyDescent="0.4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F8992-F210-4391-997B-AC0122AED727}">
  <dimension ref="A2:M3"/>
  <sheetViews>
    <sheetView showGridLines="0" zoomScale="80" zoomScaleNormal="80" workbookViewId="0">
      <selection activeCell="A19" sqref="A19"/>
    </sheetView>
  </sheetViews>
  <sheetFormatPr baseColWidth="10" defaultColWidth="10.88671875" defaultRowHeight="14.4" x14ac:dyDescent="0.3"/>
  <cols>
    <col min="1" max="16384" width="10.88671875" style="5"/>
  </cols>
  <sheetData>
    <row r="2" spans="1:13" ht="15" customHeight="1" x14ac:dyDescent="0.3">
      <c r="A2" s="31" t="s">
        <v>1774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15" customHeight="1" x14ac:dyDescent="0.3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</sheetData>
  <mergeCells count="1">
    <mergeCell ref="A2:M3"/>
  </mergeCells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Base de datos</vt:lpstr>
      <vt:lpstr>TD</vt:lpstr>
      <vt:lpstr>Dashboard actual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Excelfull.com</dc:creator>
  <cp:lastModifiedBy>ExcelFull Curso Online</cp:lastModifiedBy>
  <dcterms:created xsi:type="dcterms:W3CDTF">2015-06-05T18:17:20Z</dcterms:created>
  <dcterms:modified xsi:type="dcterms:W3CDTF">2024-05-07T16:47:30Z</dcterms:modified>
</cp:coreProperties>
</file>