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17" documentId="8_{4CD66CAD-C125-4CFA-BFB3-2D348EDE3A76}" xr6:coauthVersionLast="47" xr6:coauthVersionMax="47" xr10:uidLastSave="{DC960DD6-E031-4B61-8D81-8AE6ED2891FE}"/>
  <bookViews>
    <workbookView xWindow="-108" yWindow="-108" windowWidth="23256" windowHeight="12456" firstSheet="1" activeTab="1" xr2:uid="{00000000-000D-0000-FFFF-FFFF00000000}"/>
  </bookViews>
  <sheets>
    <sheet name="Hoja1" sheetId="2" state="hidden" r:id="rId1"/>
    <sheet name="Pla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H15" i="1"/>
  <c r="H14" i="1"/>
  <c r="G13" i="1"/>
  <c r="H13" i="1" s="1"/>
  <c r="G12" i="1"/>
  <c r="H12" i="1" s="1"/>
  <c r="G11" i="1"/>
  <c r="H11" i="1" s="1"/>
  <c r="G10" i="1" l="1"/>
  <c r="H10" i="1" s="1"/>
  <c r="J9" i="1"/>
  <c r="K9" i="1" l="1"/>
  <c r="J8" i="1"/>
  <c r="L9" i="1" l="1"/>
  <c r="K8" i="1"/>
  <c r="M9" i="1" l="1"/>
  <c r="L8" i="1"/>
  <c r="N9" i="1" l="1"/>
  <c r="M8" i="1"/>
  <c r="O9" i="1" l="1"/>
  <c r="N8" i="1"/>
  <c r="P9" i="1" l="1"/>
  <c r="O8" i="1"/>
  <c r="Q9" i="1" l="1"/>
  <c r="P8" i="1"/>
  <c r="R9" i="1" l="1"/>
  <c r="Q8" i="1"/>
  <c r="S9" i="1" l="1"/>
  <c r="R8" i="1"/>
  <c r="T9" i="1" l="1"/>
  <c r="S8" i="1"/>
  <c r="U9" i="1" l="1"/>
  <c r="T8" i="1"/>
  <c r="V9" i="1" l="1"/>
  <c r="U8" i="1"/>
  <c r="W9" i="1" l="1"/>
  <c r="V8" i="1"/>
  <c r="X9" i="1" l="1"/>
  <c r="W8" i="1"/>
  <c r="Y9" i="1" l="1"/>
  <c r="X8" i="1"/>
  <c r="Z9" i="1" l="1"/>
  <c r="Y8" i="1"/>
  <c r="AA9" i="1" l="1"/>
  <c r="Z8" i="1"/>
  <c r="AB9" i="1" l="1"/>
  <c r="AA8" i="1"/>
  <c r="AC9" i="1" l="1"/>
  <c r="AB8" i="1"/>
  <c r="AD9" i="1" l="1"/>
  <c r="AC8" i="1"/>
  <c r="AE9" i="1" l="1"/>
  <c r="AD8" i="1"/>
  <c r="AF9" i="1" l="1"/>
  <c r="AE8" i="1"/>
  <c r="AG9" i="1" l="1"/>
  <c r="AF8" i="1"/>
  <c r="AH9" i="1" l="1"/>
  <c r="AG8" i="1"/>
  <c r="AI9" i="1" l="1"/>
  <c r="AH8" i="1"/>
  <c r="AJ9" i="1" l="1"/>
  <c r="AI8" i="1"/>
  <c r="AK9" i="1" l="1"/>
  <c r="AJ8" i="1"/>
  <c r="AL9" i="1" l="1"/>
  <c r="AK8" i="1"/>
  <c r="AM9" i="1" l="1"/>
  <c r="AL8" i="1"/>
  <c r="AN9" i="1" l="1"/>
  <c r="AM8" i="1"/>
  <c r="AO9" i="1" l="1"/>
  <c r="AN8" i="1"/>
  <c r="AP9" i="1" l="1"/>
  <c r="AO8" i="1"/>
  <c r="AQ9" i="1" l="1"/>
  <c r="AP8" i="1"/>
  <c r="AR9" i="1" l="1"/>
  <c r="AQ8" i="1"/>
  <c r="AS9" i="1" l="1"/>
  <c r="AR8" i="1"/>
  <c r="AT9" i="1" l="1"/>
  <c r="AS8" i="1"/>
  <c r="AU9" i="1" l="1"/>
  <c r="AT8" i="1"/>
  <c r="AV9" i="1" l="1"/>
  <c r="AU8" i="1"/>
  <c r="AW9" i="1" l="1"/>
  <c r="AV8" i="1"/>
  <c r="AX9" i="1" l="1"/>
  <c r="AW8" i="1"/>
  <c r="AY9" i="1" l="1"/>
  <c r="AX8" i="1"/>
  <c r="AZ9" i="1" l="1"/>
  <c r="AY8" i="1"/>
  <c r="BA9" i="1" l="1"/>
  <c r="AZ8" i="1"/>
  <c r="BB9" i="1" l="1"/>
  <c r="BA8" i="1"/>
  <c r="BC9" i="1" l="1"/>
  <c r="BB8" i="1"/>
  <c r="BD9" i="1" l="1"/>
  <c r="BC8" i="1"/>
  <c r="BE9" i="1" l="1"/>
  <c r="BD8" i="1"/>
  <c r="BF9" i="1" l="1"/>
  <c r="BE8" i="1"/>
  <c r="BG9" i="1" l="1"/>
  <c r="BF8" i="1"/>
  <c r="BH9" i="1" l="1"/>
  <c r="BG8" i="1"/>
  <c r="BI9" i="1" l="1"/>
  <c r="BH8" i="1"/>
  <c r="BJ9" i="1" l="1"/>
  <c r="BI8" i="1"/>
  <c r="BK9" i="1" l="1"/>
  <c r="BJ8" i="1"/>
  <c r="BL9" i="1" l="1"/>
  <c r="BK8" i="1"/>
  <c r="BM9" i="1" l="1"/>
  <c r="BL8" i="1"/>
  <c r="BN9" i="1" l="1"/>
  <c r="BM8" i="1"/>
  <c r="BO9" i="1" l="1"/>
  <c r="BN8" i="1"/>
  <c r="BP9" i="1" l="1"/>
  <c r="BO8" i="1"/>
  <c r="BQ9" i="1" l="1"/>
  <c r="BP8" i="1"/>
  <c r="BR9" i="1" l="1"/>
  <c r="BQ8" i="1"/>
  <c r="BS9" i="1" l="1"/>
  <c r="BR8" i="1"/>
  <c r="BT9" i="1" l="1"/>
  <c r="BS8" i="1"/>
  <c r="BU9" i="1" l="1"/>
  <c r="BT8" i="1"/>
  <c r="BV9" i="1" l="1"/>
  <c r="BU8" i="1"/>
  <c r="BW9" i="1" l="1"/>
  <c r="BV8" i="1"/>
  <c r="BX9" i="1" l="1"/>
  <c r="BW8" i="1"/>
  <c r="BY9" i="1" l="1"/>
  <c r="BX8" i="1"/>
  <c r="BZ9" i="1" l="1"/>
  <c r="BY8" i="1"/>
  <c r="CA9" i="1" l="1"/>
  <c r="BZ8" i="1"/>
  <c r="CB9" i="1" l="1"/>
  <c r="CA8" i="1"/>
  <c r="CC9" i="1" l="1"/>
  <c r="CB8" i="1"/>
  <c r="CD9" i="1" l="1"/>
  <c r="CC8" i="1"/>
  <c r="CE9" i="1" l="1"/>
  <c r="CD8" i="1"/>
  <c r="CF9" i="1" l="1"/>
  <c r="CE8" i="1"/>
  <c r="CG9" i="1" l="1"/>
  <c r="CF8" i="1"/>
  <c r="CH9" i="1" l="1"/>
  <c r="CG8" i="1"/>
  <c r="CI9" i="1" l="1"/>
  <c r="CH8" i="1"/>
  <c r="CJ9" i="1" l="1"/>
  <c r="CI8" i="1"/>
  <c r="CK9" i="1" l="1"/>
  <c r="CJ8" i="1"/>
  <c r="CL9" i="1" l="1"/>
  <c r="CK8" i="1"/>
  <c r="CM9" i="1" l="1"/>
  <c r="CL8" i="1"/>
  <c r="CN9" i="1" l="1"/>
  <c r="CM8" i="1"/>
  <c r="CO9" i="1" l="1"/>
  <c r="CN8" i="1"/>
  <c r="CP9" i="1" l="1"/>
  <c r="CO8" i="1"/>
  <c r="CQ9" i="1" l="1"/>
  <c r="CP8" i="1"/>
  <c r="CR9" i="1" l="1"/>
  <c r="CQ8" i="1"/>
  <c r="CS9" i="1" l="1"/>
  <c r="CR8" i="1"/>
  <c r="CS8" i="1" l="1"/>
  <c r="CT9" i="1"/>
  <c r="CU9" i="1" l="1"/>
  <c r="CT8" i="1"/>
  <c r="CV9" i="1" l="1"/>
  <c r="CU8" i="1"/>
  <c r="CV8" i="1" l="1"/>
  <c r="CW9" i="1"/>
  <c r="CX9" i="1" l="1"/>
  <c r="CW8" i="1"/>
  <c r="CY9" i="1" l="1"/>
  <c r="CX8" i="1"/>
  <c r="CZ9" i="1" l="1"/>
  <c r="CY8" i="1"/>
  <c r="CZ8" i="1" l="1"/>
  <c r="DA9" i="1"/>
  <c r="DA8" i="1" l="1"/>
  <c r="DB9" i="1"/>
  <c r="DC9" i="1" l="1"/>
  <c r="DB8" i="1"/>
  <c r="DD9" i="1" l="1"/>
  <c r="DC8" i="1"/>
  <c r="DE9" i="1" l="1"/>
  <c r="DD8" i="1"/>
  <c r="DF9" i="1" l="1"/>
  <c r="DE8" i="1"/>
  <c r="DG9" i="1" l="1"/>
  <c r="DF8" i="1"/>
  <c r="DH9" i="1" l="1"/>
  <c r="DG8" i="1"/>
  <c r="DH8" i="1" l="1"/>
  <c r="DI9" i="1"/>
  <c r="DI8" i="1" l="1"/>
  <c r="DJ9" i="1"/>
  <c r="DJ8" i="1" l="1"/>
  <c r="DK9" i="1"/>
  <c r="DL9" i="1" l="1"/>
  <c r="DK8" i="1"/>
  <c r="DL8" i="1" l="1"/>
  <c r="DM9" i="1"/>
  <c r="DN9" i="1" l="1"/>
  <c r="DM8" i="1"/>
  <c r="DO9" i="1" l="1"/>
  <c r="DN8" i="1"/>
  <c r="DP9" i="1" l="1"/>
  <c r="DO8" i="1"/>
  <c r="DP8" i="1" l="1"/>
  <c r="DQ9" i="1"/>
  <c r="DQ8" i="1" l="1"/>
  <c r="DR9" i="1"/>
  <c r="DS9" i="1" l="1"/>
  <c r="DR8" i="1"/>
  <c r="DS8" i="1" l="1"/>
  <c r="DT9" i="1"/>
  <c r="DU9" i="1" l="1"/>
  <c r="DT8" i="1"/>
  <c r="DV9" i="1" l="1"/>
  <c r="DU8" i="1"/>
  <c r="DW9" i="1" l="1"/>
  <c r="DV8" i="1"/>
  <c r="DX9" i="1" l="1"/>
  <c r="DW8" i="1"/>
  <c r="DX8" i="1" l="1"/>
  <c r="DY9" i="1"/>
  <c r="DY8" i="1" l="1"/>
  <c r="DZ9" i="1"/>
  <c r="DZ8" i="1" l="1"/>
  <c r="EA9" i="1"/>
  <c r="EA8" i="1" s="1"/>
</calcChain>
</file>

<file path=xl/sharedStrings.xml><?xml version="1.0" encoding="utf-8"?>
<sst xmlns="http://schemas.openxmlformats.org/spreadsheetml/2006/main" count="43" uniqueCount="40">
  <si>
    <t>Actividades</t>
  </si>
  <si>
    <t>Actividad 1</t>
  </si>
  <si>
    <t>Actividad 2</t>
  </si>
  <si>
    <t>Actividad 3</t>
  </si>
  <si>
    <t>Actividad 4</t>
  </si>
  <si>
    <t>Actividad 5</t>
  </si>
  <si>
    <t>Actividad 6</t>
  </si>
  <si>
    <t>Responsable</t>
  </si>
  <si>
    <t>Fecha de inicio</t>
  </si>
  <si>
    <t>Enero</t>
  </si>
  <si>
    <t>Abril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</si>
  <si>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</si>
  <si>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</si>
  <si>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</si>
  <si>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</si>
  <si>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</si>
  <si>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</si>
  <si>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</si>
  <si>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</si>
  <si>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</si>
  <si>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</si>
  <si>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 de finalización</t>
  </si>
  <si>
    <t>Cantidad de días</t>
  </si>
  <si>
    <t>Juan Riquelme</t>
  </si>
  <si>
    <t>Descripción</t>
  </si>
  <si>
    <t>Recursos</t>
  </si>
  <si>
    <t>Estado</t>
  </si>
  <si>
    <t>EN PROCESO</t>
  </si>
  <si>
    <t>Carlos Martínez</t>
  </si>
  <si>
    <t>Catalina Cifuentes</t>
  </si>
  <si>
    <t>Olga Pérez</t>
  </si>
  <si>
    <t>Maria Linares</t>
  </si>
  <si>
    <t>Abraham Morales</t>
  </si>
  <si>
    <t>COMPLETADO</t>
  </si>
  <si>
    <t>Elegir mes de inicio</t>
  </si>
  <si>
    <t>Periodo completado</t>
  </si>
  <si>
    <t>Periodo por completar</t>
  </si>
  <si>
    <t>Fecha de hoy</t>
  </si>
  <si>
    <t xml:space="preserve">  </t>
  </si>
  <si>
    <t xml:space="preserve">PLAN DE TRABAJO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</si>
</sst>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/mm/yyyy;@"/>
    <numFmt numFmtId="165" formatCode="dd\-mmm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Lato"/>
      <family val="2"/>
    </font>
    <font>
      <sz val="11"/>
      <color theme="1"/>
      <name val="Lato"/>
      <family val="2"/>
    </font>
    <font>
      <b/>
      <i/>
      <u/>
      <sz val="20"/>
      <color theme="1"/>
      <name val="Lato Black"/>
      <family val="2"/>
    </font>
    <font>
      <b/>
      <sz val="11"/>
      <color theme="1"/>
      <name val="Lato"/>
      <family val="2"/>
    </font>
    <font>
      <b/>
      <sz val="18"/>
      <name val="Lato"/>
      <family val="2"/>
    </font>
    <font>
      <b/>
      <u/>
      <sz val="20"/>
      <color rgb="FF136E42"/>
      <name val="Lato Black"/>
      <family val="2"/>
    </font>
    <font>
      <b/>
      <sz val="20"/>
      <color theme="0"/>
      <name val="Abadi"/>
      <family val="2"/>
    </font>
  </fonts>
  <fills count="9">
    <fill>
      <patternFill patternType="none"/>
    </fill>
    <fill>
      <patternFill patternType="gray125"/>
    </fill>
    <fill>
      <patternFill patternType="darkTrellis">
        <fgColor theme="8" tint="-0.499984740745262"/>
        <bgColor indexed="65"/>
      </patternFill>
    </fill>
    <fill>
      <patternFill patternType="lightTrellis">
        <fgColor theme="8" tint="-0.499984740745262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112357"/>
        <bgColor indexed="64"/>
      </patternFill>
    </fill>
    <fill>
      <patternFill patternType="solid">
        <fgColor rgb="FFFF407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136E42"/>
        <bgColor indexed="64"/>
      </patternFill>
    </fill>
  </fills>
  <borders count="31">
    <border>
      <left/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30" xfId="0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3" fillId="5" borderId="18" xfId="0" applyNumberFormat="1" applyFont="1" applyFill="1" applyBorder="1" applyAlignment="1">
      <alignment horizontal="center" vertical="center"/>
    </xf>
    <xf numFmtId="165" fontId="3" fillId="5" borderId="19" xfId="0" applyNumberFormat="1" applyFont="1" applyFill="1" applyBorder="1" applyAlignment="1">
      <alignment horizontal="center" vertical="center"/>
    </xf>
    <xf numFmtId="165" fontId="3" fillId="4" borderId="19" xfId="0" applyNumberFormat="1" applyFont="1" applyFill="1" applyBorder="1" applyAlignment="1">
      <alignment horizontal="center" vertical="center"/>
    </xf>
    <xf numFmtId="165" fontId="3" fillId="5" borderId="2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5" fontId="3" fillId="6" borderId="19" xfId="0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7" borderId="0" xfId="0" applyFont="1" applyFill="1" applyAlignment="1">
      <alignment horizontal="center" vertical="center"/>
    </xf>
    <xf numFmtId="164" fontId="3" fillId="8" borderId="11" xfId="0" applyNumberFormat="1" applyFont="1" applyFill="1" applyBorder="1" applyAlignment="1">
      <alignment horizontal="center" vertical="center"/>
    </xf>
    <xf numFmtId="164" fontId="3" fillId="8" borderId="12" xfId="0" applyNumberFormat="1" applyFont="1" applyFill="1" applyBorder="1" applyAlignment="1">
      <alignment horizontal="center" vertical="center"/>
    </xf>
    <xf numFmtId="164" fontId="3" fillId="8" borderId="12" xfId="0" applyNumberFormat="1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8" borderId="0" xfId="0" applyFont="1" applyFill="1" applyAlignment="1">
      <alignment vertical="center"/>
    </xf>
    <xf numFmtId="0" fontId="9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left" vertical="center"/>
    </xf>
  </cellXfs>
  <cellStyles count="1">
    <cellStyle name="Normal" xfId="0" builtinId="0"/>
  </cellStyles>
  <dxfs count="4">
    <dxf>
      <border>
        <left style="thin">
          <color rgb="FFFF0000"/>
        </left>
        <right style="thin">
          <color rgb="FFFF0000"/>
        </right>
        <vertical/>
        <horizontal/>
      </border>
    </dxf>
    <dxf>
      <fill>
        <patternFill patternType="lightTrellis">
          <fgColor theme="8" tint="-0.24994659260841701"/>
        </patternFill>
      </fill>
    </dxf>
    <dxf>
      <fill>
        <patternFill patternType="darkTrellis">
          <fgColor theme="8" tint="-0.499984740745262"/>
        </patternFill>
      </fill>
    </dxf>
    <dxf>
      <font>
        <b/>
        <i val="0"/>
        <color theme="0"/>
      </font>
      <fill>
        <patternFill>
          <bgColor rgb="FFFFC000"/>
        </patternFill>
      </fill>
    </dxf>
  </dxfs>
  <tableStyles count="1" defaultTableStyle="TableStyleMedium2" defaultPivotStyle="PivotStyleLight16">
    <tableStyle name="Invisible" pivot="0" table="0" count="0" xr9:uid="{8070690E-7734-403C-B3FC-9A2C074AECF6}"/>
  </tableStyles>
  <colors>
    <mruColors>
      <color rgb="FF136E42"/>
      <color rgb="FFFF4070"/>
      <color rgb="FF1123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6</xdr:row>
      <xdr:rowOff>190500</xdr:rowOff>
    </xdr:from>
    <xdr:to>
      <xdr:col>2</xdr:col>
      <xdr:colOff>1143000</xdr:colOff>
      <xdr:row>6</xdr:row>
      <xdr:rowOff>190500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2D56AA60-47EF-390C-CA4E-68AE29D04294}"/>
            </a:ext>
          </a:extLst>
        </xdr:cNvPr>
        <xdr:cNvCxnSpPr/>
      </xdr:nvCxnSpPr>
      <xdr:spPr>
        <a:xfrm>
          <a:off x="2419350" y="1460500"/>
          <a:ext cx="857250" cy="0"/>
        </a:xfrm>
        <a:prstGeom prst="straightConnector1">
          <a:avLst/>
        </a:prstGeom>
        <a:ln>
          <a:solidFill>
            <a:srgbClr val="112357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3F03-FE35-41B4-B044-986DBE4793BC}">
  <dimension ref="B2:C13"/>
  <sheetViews>
    <sheetView workbookViewId="0">
      <selection activeCell="C2" sqref="C2:C13"/>
    </sheetView>
  </sheetViews>
  <sheetFormatPr baseColWidth="10" defaultRowHeight="14.4" x14ac:dyDescent="0.3"/>
  <sheetData>
    <row r="2" spans="2:3" x14ac:dyDescent="0.3">
      <c r="B2" t="s">
        <v>9</v>
      </c>
      <c r="C2">
        <v>1</v>
      </c>
    </row>
    <row r="3" spans="2:3" x14ac:dyDescent="0.3">
      <c r="B3" t="s">
        <v>11</v>
      </c>
      <c r="C3">
        <v>2</v>
      </c>
    </row>
    <row r="4" spans="2:3" x14ac:dyDescent="0.3">
      <c r="B4" t="s">
        <v>12</v>
      </c>
      <c r="C4">
        <v>3</v>
      </c>
    </row>
    <row r="5" spans="2:3" x14ac:dyDescent="0.3">
      <c r="B5" t="s">
        <v>10</v>
      </c>
      <c r="C5">
        <v>4</v>
      </c>
    </row>
    <row r="6" spans="2:3" x14ac:dyDescent="0.3">
      <c r="B6" t="s">
        <v>13</v>
      </c>
      <c r="C6">
        <v>5</v>
      </c>
    </row>
    <row r="7" spans="2:3" x14ac:dyDescent="0.3">
      <c r="B7" t="s">
        <v>14</v>
      </c>
      <c r="C7">
        <v>6</v>
      </c>
    </row>
    <row r="8" spans="2:3" x14ac:dyDescent="0.3">
      <c r="B8" t="s">
        <v>15</v>
      </c>
      <c r="C8">
        <v>7</v>
      </c>
    </row>
    <row r="9" spans="2:3" x14ac:dyDescent="0.3">
      <c r="B9" t="s">
        <v>16</v>
      </c>
      <c r="C9">
        <v>8</v>
      </c>
    </row>
    <row r="10" spans="2:3" x14ac:dyDescent="0.3">
      <c r="B10" t="s">
        <v>17</v>
      </c>
      <c r="C10">
        <v>9</v>
      </c>
    </row>
    <row r="11" spans="2:3" x14ac:dyDescent="0.3">
      <c r="B11" t="s">
        <v>18</v>
      </c>
      <c r="C11">
        <v>10</v>
      </c>
    </row>
    <row r="12" spans="2:3" x14ac:dyDescent="0.3">
      <c r="B12" t="s">
        <v>19</v>
      </c>
      <c r="C12">
        <v>11</v>
      </c>
    </row>
    <row r="13" spans="2:3" x14ac:dyDescent="0.3">
      <c r="B13" t="s">
        <v>20</v>
      </c>
      <c r="C13">
        <v>12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17"/>
  <sheetViews>
    <sheetView showGridLines="0" tabSelected="1" zoomScale="85" zoomScaleNormal="85" workbookViewId="0">
      <selection activeCell="D7" sqref="D7"/>
    </sheetView>
  </sheetViews>
  <sheetFormatPr baseColWidth="10" defaultColWidth="20.44140625" defaultRowHeight="24.9" customHeight="1" x14ac:dyDescent="0.3"/>
  <cols>
    <col min="1" max="1" width="2.77734375" style="1" customWidth="1"/>
    <col min="2" max="3" width="20.44140625" style="1"/>
    <col min="4" max="5" width="30.5546875" style="1" customWidth="1"/>
    <col min="6" max="8" width="12.5546875" style="2" customWidth="1"/>
    <col min="9" max="9" width="17.88671875" style="2" customWidth="1"/>
    <col min="10" max="131" width="8.5546875" style="1" customWidth="1"/>
    <col min="132" max="16384" width="20.44140625" style="1"/>
  </cols>
  <sheetData>
    <row r="1" spans="1:131" ht="12.6" customHeight="1" x14ac:dyDescent="0.3"/>
    <row r="2" spans="1:131" ht="42" customHeight="1" x14ac:dyDescent="0.3">
      <c r="B2" s="51" t="s">
        <v>39</v>
      </c>
      <c r="C2" s="49"/>
      <c r="D2" s="49"/>
      <c r="E2" s="49"/>
      <c r="F2" s="50"/>
      <c r="G2" s="50"/>
      <c r="H2" s="50"/>
    </row>
    <row r="4" spans="1:131" ht="24.9" customHeight="1" x14ac:dyDescent="0.3">
      <c r="A4" s="27"/>
      <c r="B4" s="48"/>
      <c r="F4" s="5"/>
      <c r="G4" s="38" t="s">
        <v>35</v>
      </c>
      <c r="H4" s="6"/>
    </row>
    <row r="5" spans="1:131" ht="24.9" customHeight="1" x14ac:dyDescent="0.3">
      <c r="F5" s="7"/>
      <c r="G5" s="38" t="s">
        <v>36</v>
      </c>
      <c r="H5" s="6"/>
    </row>
    <row r="6" spans="1:131" ht="24.9" customHeight="1" x14ac:dyDescent="0.3">
      <c r="F6" s="47">
        <f ca="1">TODAY()</f>
        <v>45491</v>
      </c>
      <c r="G6" s="39" t="s">
        <v>37</v>
      </c>
    </row>
    <row r="7" spans="1:131" ht="24.9" customHeight="1" thickBot="1" x14ac:dyDescent="0.35">
      <c r="B7" s="41" t="s">
        <v>15</v>
      </c>
      <c r="C7" s="40"/>
      <c r="D7" s="39" t="s">
        <v>34</v>
      </c>
      <c r="F7" s="1"/>
      <c r="G7" s="4"/>
      <c r="H7" s="4"/>
      <c r="I7" s="4"/>
    </row>
    <row r="8" spans="1:131" ht="24.75" customHeight="1" thickBot="1" x14ac:dyDescent="0.35">
      <c r="J8" s="23" t="str">
        <f>TEXT(J9,"ddd")</f>
        <v>sáb</v>
      </c>
      <c r="K8" s="24" t="str">
        <f t="shared" ref="K8:AN8" si="0">TEXT(K9,"ddd")</f>
        <v>dom</v>
      </c>
      <c r="L8" s="24" t="str">
        <f t="shared" si="0"/>
        <v>lun</v>
      </c>
      <c r="M8" s="28" t="str">
        <f t="shared" si="0"/>
        <v>mar</v>
      </c>
      <c r="N8" s="28" t="str">
        <f t="shared" si="0"/>
        <v>mié</v>
      </c>
      <c r="O8" s="24" t="str">
        <f t="shared" si="0"/>
        <v>jue</v>
      </c>
      <c r="P8" s="24" t="str">
        <f t="shared" si="0"/>
        <v>vie</v>
      </c>
      <c r="Q8" s="24" t="str">
        <f t="shared" si="0"/>
        <v>sáb</v>
      </c>
      <c r="R8" s="24" t="str">
        <f t="shared" si="0"/>
        <v>dom</v>
      </c>
      <c r="S8" s="24" t="str">
        <f t="shared" si="0"/>
        <v>lun</v>
      </c>
      <c r="T8" s="25" t="str">
        <f t="shared" si="0"/>
        <v>mar</v>
      </c>
      <c r="U8" s="25" t="str">
        <f t="shared" si="0"/>
        <v>mié</v>
      </c>
      <c r="V8" s="24" t="str">
        <f t="shared" si="0"/>
        <v>jue</v>
      </c>
      <c r="W8" s="24" t="str">
        <f t="shared" si="0"/>
        <v>vie</v>
      </c>
      <c r="X8" s="24" t="str">
        <f t="shared" si="0"/>
        <v>sáb</v>
      </c>
      <c r="Y8" s="24" t="str">
        <f t="shared" si="0"/>
        <v>dom</v>
      </c>
      <c r="Z8" s="24" t="str">
        <f t="shared" si="0"/>
        <v>lun</v>
      </c>
      <c r="AA8" s="25" t="str">
        <f t="shared" si="0"/>
        <v>mar</v>
      </c>
      <c r="AB8" s="25" t="str">
        <f t="shared" si="0"/>
        <v>mié</v>
      </c>
      <c r="AC8" s="24" t="str">
        <f t="shared" si="0"/>
        <v>jue</v>
      </c>
      <c r="AD8" s="24" t="str">
        <f t="shared" si="0"/>
        <v>vie</v>
      </c>
      <c r="AE8" s="24" t="str">
        <f t="shared" si="0"/>
        <v>sáb</v>
      </c>
      <c r="AF8" s="24" t="str">
        <f t="shared" si="0"/>
        <v>dom</v>
      </c>
      <c r="AG8" s="24" t="str">
        <f t="shared" si="0"/>
        <v>lun</v>
      </c>
      <c r="AH8" s="25" t="str">
        <f t="shared" si="0"/>
        <v>mar</v>
      </c>
      <c r="AI8" s="25" t="str">
        <f t="shared" si="0"/>
        <v>mié</v>
      </c>
      <c r="AJ8" s="24" t="str">
        <f t="shared" si="0"/>
        <v>jue</v>
      </c>
      <c r="AK8" s="24" t="str">
        <f t="shared" si="0"/>
        <v>vie</v>
      </c>
      <c r="AL8" s="24" t="str">
        <f t="shared" si="0"/>
        <v>sáb</v>
      </c>
      <c r="AM8" s="24" t="str">
        <f t="shared" si="0"/>
        <v>dom</v>
      </c>
      <c r="AN8" s="24" t="str">
        <f t="shared" si="0"/>
        <v>lun</v>
      </c>
      <c r="AO8" s="25" t="str">
        <f t="shared" ref="AO8" si="1">TEXT(AO9,"ddd")</f>
        <v>mar</v>
      </c>
      <c r="AP8" s="25" t="str">
        <f t="shared" ref="AP8" si="2">TEXT(AP9,"ddd")</f>
        <v>mié</v>
      </c>
      <c r="AQ8" s="24" t="str">
        <f t="shared" ref="AQ8" si="3">TEXT(AQ9,"ddd")</f>
        <v>jue</v>
      </c>
      <c r="AR8" s="24" t="str">
        <f t="shared" ref="AR8" si="4">TEXT(AR9,"ddd")</f>
        <v>vie</v>
      </c>
      <c r="AS8" s="24" t="str">
        <f t="shared" ref="AS8" si="5">TEXT(AS9,"ddd")</f>
        <v>sáb</v>
      </c>
      <c r="AT8" s="24" t="str">
        <f t="shared" ref="AT8" si="6">TEXT(AT9,"ddd")</f>
        <v>dom</v>
      </c>
      <c r="AU8" s="24" t="str">
        <f t="shared" ref="AU8" si="7">TEXT(AU9,"ddd")</f>
        <v>lun</v>
      </c>
      <c r="AV8" s="25" t="str">
        <f t="shared" ref="AV8" si="8">TEXT(AV9,"ddd")</f>
        <v>mar</v>
      </c>
      <c r="AW8" s="25" t="str">
        <f t="shared" ref="AW8" si="9">TEXT(AW9,"ddd")</f>
        <v>mié</v>
      </c>
      <c r="AX8" s="24" t="str">
        <f t="shared" ref="AX8" si="10">TEXT(AX9,"ddd")</f>
        <v>jue</v>
      </c>
      <c r="AY8" s="24" t="str">
        <f t="shared" ref="AY8" si="11">TEXT(AY9,"ddd")</f>
        <v>vie</v>
      </c>
      <c r="AZ8" s="24" t="str">
        <f t="shared" ref="AZ8" si="12">TEXT(AZ9,"ddd")</f>
        <v>sáb</v>
      </c>
      <c r="BA8" s="24" t="str">
        <f t="shared" ref="BA8" si="13">TEXT(BA9,"ddd")</f>
        <v>dom</v>
      </c>
      <c r="BB8" s="24" t="str">
        <f t="shared" ref="BB8" si="14">TEXT(BB9,"ddd")</f>
        <v>lun</v>
      </c>
      <c r="BC8" s="25" t="str">
        <f t="shared" ref="BC8" si="15">TEXT(BC9,"ddd")</f>
        <v>mar</v>
      </c>
      <c r="BD8" s="25" t="str">
        <f t="shared" ref="BD8" si="16">TEXT(BD9,"ddd")</f>
        <v>mié</v>
      </c>
      <c r="BE8" s="24" t="str">
        <f t="shared" ref="BE8" si="17">TEXT(BE9,"ddd")</f>
        <v>jue</v>
      </c>
      <c r="BF8" s="24" t="str">
        <f t="shared" ref="BF8" si="18">TEXT(BF9,"ddd")</f>
        <v>vie</v>
      </c>
      <c r="BG8" s="24" t="str">
        <f t="shared" ref="BG8" si="19">TEXT(BG9,"ddd")</f>
        <v>sáb</v>
      </c>
      <c r="BH8" s="24" t="str">
        <f t="shared" ref="BH8" si="20">TEXT(BH9,"ddd")</f>
        <v>dom</v>
      </c>
      <c r="BI8" s="24" t="str">
        <f t="shared" ref="BI8" si="21">TEXT(BI9,"ddd")</f>
        <v>lun</v>
      </c>
      <c r="BJ8" s="25" t="str">
        <f t="shared" ref="BJ8" si="22">TEXT(BJ9,"ddd")</f>
        <v>mar</v>
      </c>
      <c r="BK8" s="25" t="str">
        <f t="shared" ref="BK8" si="23">TEXT(BK9,"ddd")</f>
        <v>mié</v>
      </c>
      <c r="BL8" s="24" t="str">
        <f t="shared" ref="BL8" si="24">TEXT(BL9,"ddd")</f>
        <v>jue</v>
      </c>
      <c r="BM8" s="24" t="str">
        <f t="shared" ref="BM8" si="25">TEXT(BM9,"ddd")</f>
        <v>vie</v>
      </c>
      <c r="BN8" s="24" t="str">
        <f t="shared" ref="BN8" si="26">TEXT(BN9,"ddd")</f>
        <v>sáb</v>
      </c>
      <c r="BO8" s="24" t="str">
        <f t="shared" ref="BO8" si="27">TEXT(BO9,"ddd")</f>
        <v>dom</v>
      </c>
      <c r="BP8" s="24" t="str">
        <f t="shared" ref="BP8" si="28">TEXT(BP9,"ddd")</f>
        <v>lun</v>
      </c>
      <c r="BQ8" s="25" t="str">
        <f t="shared" ref="BQ8" si="29">TEXT(BQ9,"ddd")</f>
        <v>mar</v>
      </c>
      <c r="BR8" s="25" t="str">
        <f t="shared" ref="BR8" si="30">TEXT(BR9,"ddd")</f>
        <v>mié</v>
      </c>
      <c r="BS8" s="24" t="str">
        <f t="shared" ref="BS8" si="31">TEXT(BS9,"ddd")</f>
        <v>jue</v>
      </c>
      <c r="BT8" s="24" t="str">
        <f t="shared" ref="BT8" si="32">TEXT(BT9,"ddd")</f>
        <v>vie</v>
      </c>
      <c r="BU8" s="24" t="str">
        <f t="shared" ref="BU8" si="33">TEXT(BU9,"ddd")</f>
        <v>sáb</v>
      </c>
      <c r="BV8" s="24" t="str">
        <f t="shared" ref="BV8" si="34">TEXT(BV9,"ddd")</f>
        <v>dom</v>
      </c>
      <c r="BW8" s="24" t="str">
        <f t="shared" ref="BW8" si="35">TEXT(BW9,"ddd")</f>
        <v>lun</v>
      </c>
      <c r="BX8" s="25" t="str">
        <f t="shared" ref="BX8" si="36">TEXT(BX9,"ddd")</f>
        <v>mar</v>
      </c>
      <c r="BY8" s="25" t="str">
        <f t="shared" ref="BY8" si="37">TEXT(BY9,"ddd")</f>
        <v>mié</v>
      </c>
      <c r="BZ8" s="24" t="str">
        <f t="shared" ref="BZ8" si="38">TEXT(BZ9,"ddd")</f>
        <v>jue</v>
      </c>
      <c r="CA8" s="24" t="str">
        <f t="shared" ref="CA8" si="39">TEXT(CA9,"ddd")</f>
        <v>vie</v>
      </c>
      <c r="CB8" s="24" t="str">
        <f t="shared" ref="CB8" si="40">TEXT(CB9,"ddd")</f>
        <v>sáb</v>
      </c>
      <c r="CC8" s="24" t="str">
        <f t="shared" ref="CC8" si="41">TEXT(CC9,"ddd")</f>
        <v>dom</v>
      </c>
      <c r="CD8" s="24" t="str">
        <f t="shared" ref="CD8" si="42">TEXT(CD9,"ddd")</f>
        <v>lun</v>
      </c>
      <c r="CE8" s="25" t="str">
        <f t="shared" ref="CE8" si="43">TEXT(CE9,"ddd")</f>
        <v>mar</v>
      </c>
      <c r="CF8" s="25" t="str">
        <f t="shared" ref="CF8" si="44">TEXT(CF9,"ddd")</f>
        <v>mié</v>
      </c>
      <c r="CG8" s="24" t="str">
        <f t="shared" ref="CG8" si="45">TEXT(CG9,"ddd")</f>
        <v>jue</v>
      </c>
      <c r="CH8" s="24" t="str">
        <f t="shared" ref="CH8" si="46">TEXT(CH9,"ddd")</f>
        <v>vie</v>
      </c>
      <c r="CI8" s="24" t="str">
        <f t="shared" ref="CI8" si="47">TEXT(CI9,"ddd")</f>
        <v>sáb</v>
      </c>
      <c r="CJ8" s="24" t="str">
        <f t="shared" ref="CJ8" si="48">TEXT(CJ9,"ddd")</f>
        <v>dom</v>
      </c>
      <c r="CK8" s="24" t="str">
        <f t="shared" ref="CK8" si="49">TEXT(CK9,"ddd")</f>
        <v>lun</v>
      </c>
      <c r="CL8" s="25" t="str">
        <f t="shared" ref="CL8" si="50">TEXT(CL9,"ddd")</f>
        <v>mar</v>
      </c>
      <c r="CM8" s="25" t="str">
        <f t="shared" ref="CM8" si="51">TEXT(CM9,"ddd")</f>
        <v>mié</v>
      </c>
      <c r="CN8" s="24" t="str">
        <f t="shared" ref="CN8" si="52">TEXT(CN9,"ddd")</f>
        <v>jue</v>
      </c>
      <c r="CO8" s="24" t="str">
        <f t="shared" ref="CO8" si="53">TEXT(CO9,"ddd")</f>
        <v>vie</v>
      </c>
      <c r="CP8" s="24" t="str">
        <f t="shared" ref="CP8" si="54">TEXT(CP9,"ddd")</f>
        <v>sáb</v>
      </c>
      <c r="CQ8" s="24" t="str">
        <f t="shared" ref="CQ8" si="55">TEXT(CQ9,"ddd")</f>
        <v>dom</v>
      </c>
      <c r="CR8" s="24" t="str">
        <f t="shared" ref="CR8" si="56">TEXT(CR9,"ddd")</f>
        <v>lun</v>
      </c>
      <c r="CS8" s="25" t="str">
        <f t="shared" ref="CS8" si="57">TEXT(CS9,"ddd")</f>
        <v>mar</v>
      </c>
      <c r="CT8" s="25" t="str">
        <f t="shared" ref="CT8" si="58">TEXT(CT9,"ddd")</f>
        <v>mié</v>
      </c>
      <c r="CU8" s="24" t="str">
        <f t="shared" ref="CU8" si="59">TEXT(CU9,"ddd")</f>
        <v>jue</v>
      </c>
      <c r="CV8" s="24" t="str">
        <f t="shared" ref="CV8" si="60">TEXT(CV9,"ddd")</f>
        <v>vie</v>
      </c>
      <c r="CW8" s="24" t="str">
        <f t="shared" ref="CW8" si="61">TEXT(CW9,"ddd")</f>
        <v>sáb</v>
      </c>
      <c r="CX8" s="24" t="str">
        <f t="shared" ref="CX8" si="62">TEXT(CX9,"ddd")</f>
        <v>dom</v>
      </c>
      <c r="CY8" s="24" t="str">
        <f t="shared" ref="CY8" si="63">TEXT(CY9,"ddd")</f>
        <v>lun</v>
      </c>
      <c r="CZ8" s="25" t="str">
        <f t="shared" ref="CZ8" si="64">TEXT(CZ9,"ddd")</f>
        <v>mar</v>
      </c>
      <c r="DA8" s="25" t="str">
        <f t="shared" ref="DA8" si="65">TEXT(DA9,"ddd")</f>
        <v>mié</v>
      </c>
      <c r="DB8" s="24" t="str">
        <f t="shared" ref="DB8" si="66">TEXT(DB9,"ddd")</f>
        <v>jue</v>
      </c>
      <c r="DC8" s="24" t="str">
        <f t="shared" ref="DC8" si="67">TEXT(DC9,"ddd")</f>
        <v>vie</v>
      </c>
      <c r="DD8" s="24" t="str">
        <f t="shared" ref="DD8" si="68">TEXT(DD9,"ddd")</f>
        <v>sáb</v>
      </c>
      <c r="DE8" s="24" t="str">
        <f t="shared" ref="DE8" si="69">TEXT(DE9,"ddd")</f>
        <v>dom</v>
      </c>
      <c r="DF8" s="24" t="str">
        <f t="shared" ref="DF8" si="70">TEXT(DF9,"ddd")</f>
        <v>lun</v>
      </c>
      <c r="DG8" s="25" t="str">
        <f t="shared" ref="DG8" si="71">TEXT(DG9,"ddd")</f>
        <v>mar</v>
      </c>
      <c r="DH8" s="25" t="str">
        <f t="shared" ref="DH8" si="72">TEXT(DH9,"ddd")</f>
        <v>mié</v>
      </c>
      <c r="DI8" s="24" t="str">
        <f t="shared" ref="DI8" si="73">TEXT(DI9,"ddd")</f>
        <v>jue</v>
      </c>
      <c r="DJ8" s="24" t="str">
        <f t="shared" ref="DJ8" si="74">TEXT(DJ9,"ddd")</f>
        <v>vie</v>
      </c>
      <c r="DK8" s="24" t="str">
        <f t="shared" ref="DK8" si="75">TEXT(DK9,"ddd")</f>
        <v>sáb</v>
      </c>
      <c r="DL8" s="24" t="str">
        <f t="shared" ref="DL8" si="76">TEXT(DL9,"ddd")</f>
        <v>dom</v>
      </c>
      <c r="DM8" s="24" t="str">
        <f t="shared" ref="DM8" si="77">TEXT(DM9,"ddd")</f>
        <v>lun</v>
      </c>
      <c r="DN8" s="25" t="str">
        <f t="shared" ref="DN8" si="78">TEXT(DN9,"ddd")</f>
        <v>mar</v>
      </c>
      <c r="DO8" s="25" t="str">
        <f t="shared" ref="DO8" si="79">TEXT(DO9,"ddd")</f>
        <v>mié</v>
      </c>
      <c r="DP8" s="24" t="str">
        <f t="shared" ref="DP8" si="80">TEXT(DP9,"ddd")</f>
        <v>jue</v>
      </c>
      <c r="DQ8" s="24" t="str">
        <f t="shared" ref="DQ8" si="81">TEXT(DQ9,"ddd")</f>
        <v>vie</v>
      </c>
      <c r="DR8" s="24" t="str">
        <f t="shared" ref="DR8" si="82">TEXT(DR9,"ddd")</f>
        <v>sáb</v>
      </c>
      <c r="DS8" s="24" t="str">
        <f t="shared" ref="DS8" si="83">TEXT(DS9,"ddd")</f>
        <v>dom</v>
      </c>
      <c r="DT8" s="24" t="str">
        <f t="shared" ref="DT8" si="84">TEXT(DT9,"ddd")</f>
        <v>lun</v>
      </c>
      <c r="DU8" s="25" t="str">
        <f t="shared" ref="DU8" si="85">TEXT(DU9,"ddd")</f>
        <v>mar</v>
      </c>
      <c r="DV8" s="25" t="str">
        <f t="shared" ref="DV8" si="86">TEXT(DV9,"ddd")</f>
        <v>mié</v>
      </c>
      <c r="DW8" s="24" t="str">
        <f t="shared" ref="DW8" si="87">TEXT(DW9,"ddd")</f>
        <v>jue</v>
      </c>
      <c r="DX8" s="24" t="str">
        <f t="shared" ref="DX8" si="88">TEXT(DX9,"ddd")</f>
        <v>vie</v>
      </c>
      <c r="DY8" s="24" t="str">
        <f t="shared" ref="DY8" si="89">TEXT(DY9,"ddd")</f>
        <v>sáb</v>
      </c>
      <c r="DZ8" s="24" t="str">
        <f t="shared" ref="DZ8" si="90">TEXT(DZ9,"ddd")</f>
        <v>dom</v>
      </c>
      <c r="EA8" s="26" t="str">
        <f t="shared" ref="EA8" si="91">TEXT(EA9,"ddd")</f>
        <v>lun</v>
      </c>
    </row>
    <row r="9" spans="1:131" s="3" customFormat="1" ht="34.200000000000003" thickBot="1" x14ac:dyDescent="0.35">
      <c r="B9" s="42" t="s">
        <v>0</v>
      </c>
      <c r="C9" s="43" t="s">
        <v>7</v>
      </c>
      <c r="D9" s="43" t="s">
        <v>24</v>
      </c>
      <c r="E9" s="43" t="s">
        <v>25</v>
      </c>
      <c r="F9" s="44" t="s">
        <v>8</v>
      </c>
      <c r="G9" s="44" t="s">
        <v>21</v>
      </c>
      <c r="H9" s="45" t="s">
        <v>22</v>
      </c>
      <c r="I9" s="46" t="s">
        <v>26</v>
      </c>
      <c r="J9" s="23">
        <f>DATE(2023,VLOOKUP($B$7,Hoja1!$B$2:$C$13,2,0),1)</f>
        <v>45108</v>
      </c>
      <c r="K9" s="24">
        <f>J9+1</f>
        <v>45109</v>
      </c>
      <c r="L9" s="24">
        <f t="shared" ref="L9:BW9" si="92">K9+1</f>
        <v>45110</v>
      </c>
      <c r="M9" s="28">
        <f t="shared" si="92"/>
        <v>45111</v>
      </c>
      <c r="N9" s="28">
        <f t="shared" si="92"/>
        <v>45112</v>
      </c>
      <c r="O9" s="24">
        <f t="shared" si="92"/>
        <v>45113</v>
      </c>
      <c r="P9" s="24">
        <f t="shared" si="92"/>
        <v>45114</v>
      </c>
      <c r="Q9" s="24">
        <f t="shared" si="92"/>
        <v>45115</v>
      </c>
      <c r="R9" s="24">
        <f t="shared" si="92"/>
        <v>45116</v>
      </c>
      <c r="S9" s="24">
        <f t="shared" si="92"/>
        <v>45117</v>
      </c>
      <c r="T9" s="25">
        <f t="shared" si="92"/>
        <v>45118</v>
      </c>
      <c r="U9" s="25">
        <f t="shared" si="92"/>
        <v>45119</v>
      </c>
      <c r="V9" s="24">
        <f t="shared" si="92"/>
        <v>45120</v>
      </c>
      <c r="W9" s="24">
        <f t="shared" si="92"/>
        <v>45121</v>
      </c>
      <c r="X9" s="24">
        <f t="shared" si="92"/>
        <v>45122</v>
      </c>
      <c r="Y9" s="24">
        <f t="shared" si="92"/>
        <v>45123</v>
      </c>
      <c r="Z9" s="24">
        <f t="shared" si="92"/>
        <v>45124</v>
      </c>
      <c r="AA9" s="25">
        <f t="shared" si="92"/>
        <v>45125</v>
      </c>
      <c r="AB9" s="25">
        <f t="shared" si="92"/>
        <v>45126</v>
      </c>
      <c r="AC9" s="24">
        <f t="shared" si="92"/>
        <v>45127</v>
      </c>
      <c r="AD9" s="24">
        <f t="shared" si="92"/>
        <v>45128</v>
      </c>
      <c r="AE9" s="24">
        <f t="shared" si="92"/>
        <v>45129</v>
      </c>
      <c r="AF9" s="24">
        <f t="shared" si="92"/>
        <v>45130</v>
      </c>
      <c r="AG9" s="24">
        <f t="shared" si="92"/>
        <v>45131</v>
      </c>
      <c r="AH9" s="25">
        <f t="shared" si="92"/>
        <v>45132</v>
      </c>
      <c r="AI9" s="25">
        <f t="shared" si="92"/>
        <v>45133</v>
      </c>
      <c r="AJ9" s="24">
        <f t="shared" si="92"/>
        <v>45134</v>
      </c>
      <c r="AK9" s="24">
        <f t="shared" si="92"/>
        <v>45135</v>
      </c>
      <c r="AL9" s="24">
        <f t="shared" si="92"/>
        <v>45136</v>
      </c>
      <c r="AM9" s="24">
        <f t="shared" si="92"/>
        <v>45137</v>
      </c>
      <c r="AN9" s="24">
        <f t="shared" si="92"/>
        <v>45138</v>
      </c>
      <c r="AO9" s="25">
        <f t="shared" si="92"/>
        <v>45139</v>
      </c>
      <c r="AP9" s="25">
        <f t="shared" si="92"/>
        <v>45140</v>
      </c>
      <c r="AQ9" s="24">
        <f t="shared" si="92"/>
        <v>45141</v>
      </c>
      <c r="AR9" s="24">
        <f t="shared" si="92"/>
        <v>45142</v>
      </c>
      <c r="AS9" s="24">
        <f t="shared" si="92"/>
        <v>45143</v>
      </c>
      <c r="AT9" s="24">
        <f t="shared" si="92"/>
        <v>45144</v>
      </c>
      <c r="AU9" s="24">
        <f t="shared" si="92"/>
        <v>45145</v>
      </c>
      <c r="AV9" s="25">
        <f t="shared" si="92"/>
        <v>45146</v>
      </c>
      <c r="AW9" s="25">
        <f t="shared" si="92"/>
        <v>45147</v>
      </c>
      <c r="AX9" s="24">
        <f t="shared" si="92"/>
        <v>45148</v>
      </c>
      <c r="AY9" s="24">
        <f t="shared" si="92"/>
        <v>45149</v>
      </c>
      <c r="AZ9" s="24">
        <f t="shared" si="92"/>
        <v>45150</v>
      </c>
      <c r="BA9" s="24">
        <f t="shared" si="92"/>
        <v>45151</v>
      </c>
      <c r="BB9" s="24">
        <f t="shared" si="92"/>
        <v>45152</v>
      </c>
      <c r="BC9" s="25">
        <f t="shared" si="92"/>
        <v>45153</v>
      </c>
      <c r="BD9" s="25">
        <f t="shared" si="92"/>
        <v>45154</v>
      </c>
      <c r="BE9" s="24">
        <f t="shared" si="92"/>
        <v>45155</v>
      </c>
      <c r="BF9" s="24">
        <f t="shared" si="92"/>
        <v>45156</v>
      </c>
      <c r="BG9" s="24">
        <f t="shared" si="92"/>
        <v>45157</v>
      </c>
      <c r="BH9" s="24">
        <f t="shared" si="92"/>
        <v>45158</v>
      </c>
      <c r="BI9" s="24">
        <f t="shared" si="92"/>
        <v>45159</v>
      </c>
      <c r="BJ9" s="25">
        <f t="shared" si="92"/>
        <v>45160</v>
      </c>
      <c r="BK9" s="25">
        <f t="shared" si="92"/>
        <v>45161</v>
      </c>
      <c r="BL9" s="24">
        <f t="shared" si="92"/>
        <v>45162</v>
      </c>
      <c r="BM9" s="24">
        <f t="shared" si="92"/>
        <v>45163</v>
      </c>
      <c r="BN9" s="24">
        <f t="shared" si="92"/>
        <v>45164</v>
      </c>
      <c r="BO9" s="24">
        <f t="shared" si="92"/>
        <v>45165</v>
      </c>
      <c r="BP9" s="24">
        <f t="shared" si="92"/>
        <v>45166</v>
      </c>
      <c r="BQ9" s="25">
        <f t="shared" si="92"/>
        <v>45167</v>
      </c>
      <c r="BR9" s="25">
        <f t="shared" si="92"/>
        <v>45168</v>
      </c>
      <c r="BS9" s="24">
        <f t="shared" si="92"/>
        <v>45169</v>
      </c>
      <c r="BT9" s="24">
        <f t="shared" si="92"/>
        <v>45170</v>
      </c>
      <c r="BU9" s="24">
        <f t="shared" si="92"/>
        <v>45171</v>
      </c>
      <c r="BV9" s="24">
        <f t="shared" si="92"/>
        <v>45172</v>
      </c>
      <c r="BW9" s="24">
        <f t="shared" si="92"/>
        <v>45173</v>
      </c>
      <c r="BX9" s="25">
        <f t="shared" ref="BX9:CQ9" si="93">BW9+1</f>
        <v>45174</v>
      </c>
      <c r="BY9" s="25">
        <f t="shared" si="93"/>
        <v>45175</v>
      </c>
      <c r="BZ9" s="24">
        <f t="shared" si="93"/>
        <v>45176</v>
      </c>
      <c r="CA9" s="24">
        <f t="shared" si="93"/>
        <v>45177</v>
      </c>
      <c r="CB9" s="24">
        <f t="shared" si="93"/>
        <v>45178</v>
      </c>
      <c r="CC9" s="24">
        <f t="shared" si="93"/>
        <v>45179</v>
      </c>
      <c r="CD9" s="24">
        <f t="shared" si="93"/>
        <v>45180</v>
      </c>
      <c r="CE9" s="25">
        <f t="shared" si="93"/>
        <v>45181</v>
      </c>
      <c r="CF9" s="25">
        <f t="shared" si="93"/>
        <v>45182</v>
      </c>
      <c r="CG9" s="24">
        <f t="shared" si="93"/>
        <v>45183</v>
      </c>
      <c r="CH9" s="24">
        <f t="shared" si="93"/>
        <v>45184</v>
      </c>
      <c r="CI9" s="24">
        <f t="shared" si="93"/>
        <v>45185</v>
      </c>
      <c r="CJ9" s="24">
        <f t="shared" si="93"/>
        <v>45186</v>
      </c>
      <c r="CK9" s="24">
        <f t="shared" si="93"/>
        <v>45187</v>
      </c>
      <c r="CL9" s="25">
        <f t="shared" si="93"/>
        <v>45188</v>
      </c>
      <c r="CM9" s="25">
        <f t="shared" si="93"/>
        <v>45189</v>
      </c>
      <c r="CN9" s="24">
        <f t="shared" si="93"/>
        <v>45190</v>
      </c>
      <c r="CO9" s="24">
        <f t="shared" si="93"/>
        <v>45191</v>
      </c>
      <c r="CP9" s="24">
        <f t="shared" si="93"/>
        <v>45192</v>
      </c>
      <c r="CQ9" s="24">
        <f t="shared" si="93"/>
        <v>45193</v>
      </c>
      <c r="CR9" s="24">
        <f t="shared" ref="CR9:EA9" si="94">CQ9+1</f>
        <v>45194</v>
      </c>
      <c r="CS9" s="25">
        <f t="shared" si="94"/>
        <v>45195</v>
      </c>
      <c r="CT9" s="25">
        <f t="shared" si="94"/>
        <v>45196</v>
      </c>
      <c r="CU9" s="24">
        <f t="shared" si="94"/>
        <v>45197</v>
      </c>
      <c r="CV9" s="24">
        <f t="shared" si="94"/>
        <v>45198</v>
      </c>
      <c r="CW9" s="24">
        <f t="shared" si="94"/>
        <v>45199</v>
      </c>
      <c r="CX9" s="24">
        <f t="shared" si="94"/>
        <v>45200</v>
      </c>
      <c r="CY9" s="24">
        <f t="shared" si="94"/>
        <v>45201</v>
      </c>
      <c r="CZ9" s="25">
        <f t="shared" si="94"/>
        <v>45202</v>
      </c>
      <c r="DA9" s="25">
        <f t="shared" si="94"/>
        <v>45203</v>
      </c>
      <c r="DB9" s="24">
        <f t="shared" si="94"/>
        <v>45204</v>
      </c>
      <c r="DC9" s="24">
        <f t="shared" si="94"/>
        <v>45205</v>
      </c>
      <c r="DD9" s="24">
        <f t="shared" si="94"/>
        <v>45206</v>
      </c>
      <c r="DE9" s="24">
        <f t="shared" si="94"/>
        <v>45207</v>
      </c>
      <c r="DF9" s="24">
        <f t="shared" si="94"/>
        <v>45208</v>
      </c>
      <c r="DG9" s="25">
        <f t="shared" si="94"/>
        <v>45209</v>
      </c>
      <c r="DH9" s="25">
        <f t="shared" si="94"/>
        <v>45210</v>
      </c>
      <c r="DI9" s="24">
        <f t="shared" si="94"/>
        <v>45211</v>
      </c>
      <c r="DJ9" s="24">
        <f t="shared" si="94"/>
        <v>45212</v>
      </c>
      <c r="DK9" s="24">
        <f t="shared" si="94"/>
        <v>45213</v>
      </c>
      <c r="DL9" s="24">
        <f t="shared" si="94"/>
        <v>45214</v>
      </c>
      <c r="DM9" s="24">
        <f t="shared" si="94"/>
        <v>45215</v>
      </c>
      <c r="DN9" s="25">
        <f t="shared" si="94"/>
        <v>45216</v>
      </c>
      <c r="DO9" s="25">
        <f t="shared" si="94"/>
        <v>45217</v>
      </c>
      <c r="DP9" s="24">
        <f t="shared" si="94"/>
        <v>45218</v>
      </c>
      <c r="DQ9" s="24">
        <f t="shared" si="94"/>
        <v>45219</v>
      </c>
      <c r="DR9" s="24">
        <f t="shared" si="94"/>
        <v>45220</v>
      </c>
      <c r="DS9" s="24">
        <f t="shared" si="94"/>
        <v>45221</v>
      </c>
      <c r="DT9" s="24">
        <f t="shared" si="94"/>
        <v>45222</v>
      </c>
      <c r="DU9" s="25">
        <f t="shared" si="94"/>
        <v>45223</v>
      </c>
      <c r="DV9" s="25">
        <f t="shared" si="94"/>
        <v>45224</v>
      </c>
      <c r="DW9" s="24">
        <f t="shared" si="94"/>
        <v>45225</v>
      </c>
      <c r="DX9" s="24">
        <f t="shared" si="94"/>
        <v>45226</v>
      </c>
      <c r="DY9" s="24">
        <f t="shared" si="94"/>
        <v>45227</v>
      </c>
      <c r="DZ9" s="24">
        <f t="shared" si="94"/>
        <v>45228</v>
      </c>
      <c r="EA9" s="26">
        <f t="shared" si="94"/>
        <v>45229</v>
      </c>
    </row>
    <row r="10" spans="1:131" ht="24.9" customHeight="1" x14ac:dyDescent="0.3">
      <c r="B10" s="8" t="s">
        <v>1</v>
      </c>
      <c r="C10" s="9" t="s">
        <v>23</v>
      </c>
      <c r="D10" s="9"/>
      <c r="E10" s="9"/>
      <c r="F10" s="10">
        <v>45485</v>
      </c>
      <c r="G10" s="10">
        <f>F10+18</f>
        <v>45503</v>
      </c>
      <c r="H10" s="11">
        <f>IF(AND(F10&gt;0,G10=""),"FECHA DE FINALIZACIÓN",IF(AND(F10="",G10=""),"",G10-F10))</f>
        <v>18</v>
      </c>
      <c r="I10" s="12" t="s">
        <v>27</v>
      </c>
      <c r="J10" s="29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1"/>
    </row>
    <row r="11" spans="1:131" ht="24.9" customHeight="1" x14ac:dyDescent="0.3">
      <c r="B11" s="13" t="s">
        <v>2</v>
      </c>
      <c r="C11" s="14" t="s">
        <v>28</v>
      </c>
      <c r="D11" s="14"/>
      <c r="E11" s="14"/>
      <c r="F11" s="15">
        <v>45474</v>
      </c>
      <c r="G11" s="15">
        <f>F11+15</f>
        <v>45489</v>
      </c>
      <c r="H11" s="16">
        <f t="shared" ref="H11:H15" si="95">IF(AND(F11&gt;0,G11=""),"FECHA DE FINALIZACIÓN",IF(AND(F11="",G11=""),"",G11-F11))</f>
        <v>15</v>
      </c>
      <c r="I11" s="17" t="s">
        <v>33</v>
      </c>
      <c r="J11" s="32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4"/>
    </row>
    <row r="12" spans="1:131" ht="24.9" customHeight="1" x14ac:dyDescent="0.3">
      <c r="B12" s="13" t="s">
        <v>3</v>
      </c>
      <c r="C12" s="14" t="s">
        <v>29</v>
      </c>
      <c r="D12" s="14"/>
      <c r="E12" s="14"/>
      <c r="F12" s="15">
        <v>45483</v>
      </c>
      <c r="G12" s="15">
        <f>F12+30</f>
        <v>45513</v>
      </c>
      <c r="H12" s="16">
        <f t="shared" si="95"/>
        <v>30</v>
      </c>
      <c r="I12" s="17" t="s">
        <v>27</v>
      </c>
      <c r="J12" s="32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4"/>
    </row>
    <row r="13" spans="1:131" ht="24.9" customHeight="1" x14ac:dyDescent="0.3">
      <c r="B13" s="13" t="s">
        <v>4</v>
      </c>
      <c r="C13" s="14" t="s">
        <v>30</v>
      </c>
      <c r="D13" s="14"/>
      <c r="E13" s="14"/>
      <c r="F13" s="15">
        <v>45503</v>
      </c>
      <c r="G13" s="15">
        <f>F13+12</f>
        <v>45515</v>
      </c>
      <c r="H13" s="16">
        <f t="shared" si="95"/>
        <v>12</v>
      </c>
      <c r="I13" s="17" t="s">
        <v>27</v>
      </c>
      <c r="J13" s="3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4"/>
    </row>
    <row r="14" spans="1:131" ht="24.9" customHeight="1" x14ac:dyDescent="0.3">
      <c r="B14" s="13" t="s">
        <v>5</v>
      </c>
      <c r="C14" s="14" t="s">
        <v>31</v>
      </c>
      <c r="D14" s="14"/>
      <c r="E14" s="14"/>
      <c r="F14" s="15"/>
      <c r="G14" s="15"/>
      <c r="H14" s="16" t="str">
        <f t="shared" si="95"/>
        <v/>
      </c>
      <c r="I14" s="17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4"/>
    </row>
    <row r="15" spans="1:131" ht="24.9" customHeight="1" thickBot="1" x14ac:dyDescent="0.35">
      <c r="B15" s="18" t="s">
        <v>6</v>
      </c>
      <c r="C15" s="19" t="s">
        <v>32</v>
      </c>
      <c r="D15" s="19"/>
      <c r="E15" s="19"/>
      <c r="F15" s="20"/>
      <c r="G15" s="20"/>
      <c r="H15" s="21" t="str">
        <f t="shared" si="95"/>
        <v/>
      </c>
      <c r="I15" s="22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7"/>
    </row>
    <row r="17" spans="16:16" ht="24.9" customHeight="1" x14ac:dyDescent="0.3">
      <c r="P17" s="1" t="s">
        <v>38</v>
      </c>
    </row>
  </sheetData>
  <phoneticPr fontId="2" type="noConversion"/>
  <conditionalFormatting sqref="J8:EA9">
    <cfRule type="expression" dxfId="3" priority="4">
      <formula>OR(J$8="sáb",J$8="dom")</formula>
    </cfRule>
  </conditionalFormatting>
  <conditionalFormatting sqref="J10:EA15">
    <cfRule type="expression" dxfId="2" priority="5">
      <formula>AND(J$9&gt;=$F10,J$9&lt;=TODAY(),J$9&lt;=$G10)</formula>
    </cfRule>
    <cfRule type="expression" dxfId="1" priority="7">
      <formula>AND(J$9&gt;=$F10,J$9&lt;=$G10)</formula>
    </cfRule>
    <cfRule type="expression" dxfId="0" priority="8">
      <formula>J$9=TODAY()</formula>
    </cfRule>
  </conditionalFormatting>
  <dataValidations count="1">
    <dataValidation type="list" allowBlank="1" showInputMessage="1" showErrorMessage="1" sqref="I10:I15" xr:uid="{6B5C9868-B799-4D77-9CD3-70F51D477DD8}">
      <formula1>"COMPLETADO,EN PROCESO,RETRASO"</formula1>
    </dataValidation>
  </dataValidation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7A5A26-27A3-4EB0-98F7-46CD53CA44F5}">
          <x14:formula1>
            <xm:f>Hoja1!$B$2:$B$13</xm:f>
          </x14:formula1>
          <xm:sqref>B7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ExcelFull Curso Online</cp:lastModifiedBy>
  <dcterms:created xsi:type="dcterms:W3CDTF">2015-06-05T18:17:20Z</dcterms:created>
  <dcterms:modified xsi:type="dcterms:W3CDTF">2024-07-19T01:49:47Z</dcterms:modified>
</cp:coreProperties>
</file>