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13c6e4ed03bafec/BLOG/"/>
    </mc:Choice>
  </mc:AlternateContent>
  <xr:revisionPtr revIDLastSave="127" documentId="8_{BB13C85B-3F54-464D-97B0-27CFE29A6D4B}" xr6:coauthVersionLast="47" xr6:coauthVersionMax="47" xr10:uidLastSave="{4F049CA0-A221-4F0E-8EE7-C39CE7944C20}"/>
  <bookViews>
    <workbookView xWindow="-108" yWindow="-108" windowWidth="23256" windowHeight="12456" xr2:uid="{E5C410CC-97A4-4D6D-8E73-8A3B630AFC0E}"/>
  </bookViews>
  <sheets>
    <sheet name="GUÍA" sheetId="6" r:id="rId1"/>
    <sheet name="BASE DE DATOS" sheetId="1" r:id="rId2"/>
    <sheet name="TD" sheetId="2" r:id="rId3"/>
    <sheet name="RFM" sheetId="3" r:id="rId4"/>
    <sheet name="GASTO PROMEDIO" sheetId="4" r:id="rId5"/>
    <sheet name="DEMOGRÁFICO" sheetId="5" r:id="rId6"/>
  </sheets>
  <calcPr calcId="191029"/>
  <pivotCaches>
    <pivotCache cacheId="33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2" i="1"/>
  <c r="K3" i="1"/>
  <c r="K4" i="1"/>
  <c r="K6" i="1"/>
  <c r="K8" i="1"/>
  <c r="J8" i="1"/>
  <c r="J7" i="1"/>
  <c r="K7" i="1" s="1"/>
  <c r="J6" i="1"/>
  <c r="J5" i="1"/>
  <c r="K5" i="1" s="1"/>
  <c r="J4" i="1"/>
  <c r="J3" i="1"/>
  <c r="J2" i="1"/>
  <c r="K2" i="1" s="1"/>
  <c r="I3" i="1"/>
  <c r="M3" i="1" s="1"/>
  <c r="I4" i="1"/>
  <c r="M4" i="1" s="1"/>
  <c r="I5" i="1"/>
  <c r="M5" i="1" s="1"/>
  <c r="I6" i="1"/>
  <c r="M6" i="1" s="1"/>
  <c r="I7" i="1"/>
  <c r="M7" i="1" s="1"/>
  <c r="I8" i="1"/>
  <c r="M8" i="1" s="1"/>
  <c r="I2" i="1"/>
  <c r="M2" i="1" s="1"/>
</calcChain>
</file>

<file path=xl/sharedStrings.xml><?xml version="1.0" encoding="utf-8"?>
<sst xmlns="http://schemas.openxmlformats.org/spreadsheetml/2006/main" count="98" uniqueCount="70">
  <si>
    <t>ID Cliente</t>
  </si>
  <si>
    <t>Nombre Cliente</t>
  </si>
  <si>
    <t>Edad</t>
  </si>
  <si>
    <t>Ubicación</t>
  </si>
  <si>
    <t>Fecha Última Compra</t>
  </si>
  <si>
    <t>Total Compras</t>
  </si>
  <si>
    <t>Valor Total ($)</t>
  </si>
  <si>
    <t>Recencia (Días)</t>
  </si>
  <si>
    <t>Frecuencia de Compra</t>
  </si>
  <si>
    <t>Gasto Promedio</t>
  </si>
  <si>
    <t>Clasificación por Gasto Promedio</t>
  </si>
  <si>
    <t>Clasificación por Edad</t>
  </si>
  <si>
    <t>Clasificación RFM</t>
  </si>
  <si>
    <t>Luis García</t>
  </si>
  <si>
    <t>Ciudad X</t>
  </si>
  <si>
    <t>Cliente Regular</t>
  </si>
  <si>
    <t>Cliente Joven</t>
  </si>
  <si>
    <t>Cliente General</t>
  </si>
  <si>
    <t>Ana Torres</t>
  </si>
  <si>
    <t>Ciudad Y</t>
  </si>
  <si>
    <t>Cliente Adulto</t>
  </si>
  <si>
    <t>Carla Ruiz</t>
  </si>
  <si>
    <t>Cliente Premium</t>
  </si>
  <si>
    <t>Cliente Prioritario</t>
  </si>
  <si>
    <t>Pedro López</t>
  </si>
  <si>
    <t>Ciudad Z</t>
  </si>
  <si>
    <t>Marta Soto</t>
  </si>
  <si>
    <t>Juan Gómez</t>
  </si>
  <si>
    <t>Laura Díaz</t>
  </si>
  <si>
    <t>Promedio de Edad</t>
  </si>
  <si>
    <t>Total general</t>
  </si>
  <si>
    <t>Total Cliente Adulto</t>
  </si>
  <si>
    <t>Total Cliente Joven</t>
  </si>
  <si>
    <t>Suma de Recencia (Días)</t>
  </si>
  <si>
    <t>Suma de Valor Total ($)</t>
  </si>
  <si>
    <t>Estructura de la Tabla de Segmentación de Clientes con Criterios RFM y Fórmulas Condicionales</t>
  </si>
  <si>
    <r>
      <t xml:space="preserve">Aquí tienes una tabla ampliada en Excel para una </t>
    </r>
    <r>
      <rPr>
        <b/>
        <sz val="13"/>
        <color theme="0"/>
        <rFont val="Aptos Narrow"/>
        <family val="2"/>
        <scheme val="minor"/>
      </rPr>
      <t>segmentación detallada</t>
    </r>
    <r>
      <rPr>
        <sz val="13"/>
        <color theme="0"/>
        <rFont val="Aptos Narrow"/>
        <family val="2"/>
        <scheme val="minor"/>
      </rPr>
      <t xml:space="preserve"> de clientes basada en criterios de </t>
    </r>
    <r>
      <rPr>
        <b/>
        <sz val="13"/>
        <color theme="0"/>
        <rFont val="Aptos Narrow"/>
        <family val="2"/>
        <scheme val="minor"/>
      </rPr>
      <t>Recencia, Frecuencia y Valor Monetario (RFM)</t>
    </r>
    <r>
      <rPr>
        <sz val="13"/>
        <color theme="0"/>
        <rFont val="Aptos Narrow"/>
        <family val="2"/>
        <scheme val="minor"/>
      </rPr>
      <t>, además de otros datos adicionales que permitirán clasificar y segmentar a los clientes de forma automática usando fórmulas condicionales.</t>
    </r>
  </si>
  <si>
    <r>
      <t>1. ID Cliente</t>
    </r>
    <r>
      <rPr>
        <sz val="13"/>
        <color theme="1"/>
        <rFont val="Aptos Narrow"/>
        <family val="2"/>
        <scheme val="minor"/>
      </rPr>
      <t>: Identificador único del cliente.</t>
    </r>
  </si>
  <si>
    <r>
      <t>2. Nombre Cliente</t>
    </r>
    <r>
      <rPr>
        <sz val="13"/>
        <color theme="1"/>
        <rFont val="Aptos Narrow"/>
        <family val="2"/>
        <scheme val="minor"/>
      </rPr>
      <t>: Nombre del cliente.</t>
    </r>
  </si>
  <si>
    <r>
      <t>3. Edad</t>
    </r>
    <r>
      <rPr>
        <sz val="13"/>
        <color theme="1"/>
        <rFont val="Aptos Narrow"/>
        <family val="2"/>
        <scheme val="minor"/>
      </rPr>
      <t>: Edad del cliente.</t>
    </r>
  </si>
  <si>
    <r>
      <t>4. Ubicación</t>
    </r>
    <r>
      <rPr>
        <sz val="13"/>
        <color theme="1"/>
        <rFont val="Aptos Narrow"/>
        <family val="2"/>
        <scheme val="minor"/>
      </rPr>
      <t>: Ciudad o región del cliente.</t>
    </r>
  </si>
  <si>
    <r>
      <t>5. Fecha Última Compra</t>
    </r>
    <r>
      <rPr>
        <sz val="13"/>
        <color theme="1"/>
        <rFont val="Aptos Narrow"/>
        <family val="2"/>
        <scheme val="minor"/>
      </rPr>
      <t>: Fecha en la que se realizó la última compra.</t>
    </r>
  </si>
  <si>
    <r>
      <t>6. Total Compras</t>
    </r>
    <r>
      <rPr>
        <sz val="13"/>
        <color theme="1"/>
        <rFont val="Aptos Narrow"/>
        <family val="2"/>
        <scheme val="minor"/>
      </rPr>
      <t>: Número total de compras realizadas.</t>
    </r>
  </si>
  <si>
    <r>
      <t>7. Valor Total ($)</t>
    </r>
    <r>
      <rPr>
        <sz val="13"/>
        <color theme="1"/>
        <rFont val="Aptos Narrow"/>
        <family val="2"/>
        <scheme val="minor"/>
      </rPr>
      <t>: Total en dólares gastado por el cliente.</t>
    </r>
  </si>
  <si>
    <r>
      <t>8. Recencia (Días)</t>
    </r>
    <r>
      <rPr>
        <sz val="13"/>
        <color theme="1"/>
        <rFont val="Aptos Narrow"/>
        <family val="2"/>
        <scheme val="minor"/>
      </rPr>
      <t>: Días desde la última compra hasta la fecha actual.</t>
    </r>
  </si>
  <si>
    <r>
      <t>9. Frecuencia de Compra</t>
    </r>
    <r>
      <rPr>
        <sz val="13"/>
        <color theme="1"/>
        <rFont val="Aptos Narrow"/>
        <family val="2"/>
        <scheme val="minor"/>
      </rPr>
      <t>: Fórmula para clasificar clientes por frecuencia.</t>
    </r>
  </si>
  <si>
    <r>
      <t>10. Gasto Promedio</t>
    </r>
    <r>
      <rPr>
        <sz val="13"/>
        <color theme="1"/>
        <rFont val="Aptos Narrow"/>
        <family val="2"/>
        <scheme val="minor"/>
      </rPr>
      <t>: Gasto promedio por compra (Valor Total / Total Compras).</t>
    </r>
  </si>
  <si>
    <r>
      <t>11. Clasificación por Gasto Promedio</t>
    </r>
    <r>
      <rPr>
        <sz val="13"/>
        <color theme="1"/>
        <rFont val="Aptos Narrow"/>
        <family val="2"/>
        <scheme val="minor"/>
      </rPr>
      <t>: Fórmula para identificar clientes premium o regulares.</t>
    </r>
  </si>
  <si>
    <r>
      <t>12. Clasificación por Edad</t>
    </r>
    <r>
      <rPr>
        <sz val="13"/>
        <color theme="1"/>
        <rFont val="Aptos Narrow"/>
        <family val="2"/>
        <scheme val="minor"/>
      </rPr>
      <t>: Fórmula para segmentar clientes jóvenes y adultos.</t>
    </r>
  </si>
  <si>
    <r>
      <t>13. Clasificación RFM</t>
    </r>
    <r>
      <rPr>
        <sz val="13"/>
        <color theme="1"/>
        <rFont val="Aptos Narrow"/>
        <family val="2"/>
        <scheme val="minor"/>
      </rPr>
      <t>: Fórmula para clasificar clientes prioritarios y generales.</t>
    </r>
  </si>
  <si>
    <t>Esto clasifica como "Frecuente" a los clientes con más de 5 compras, y "Ocasional" a los demás.</t>
  </si>
  <si>
    <t>Calcula el gasto promedio por cada compra.</t>
  </si>
  <si>
    <t>Clasifica como "Cliente Premium" a quienes tienen un gasto promedio mayor a $150; de lo contrario, son "Cliente Regular".</t>
  </si>
  <si>
    <t>Clasifica como "Cliente Joven" a los menores de 30 años; el resto son "Cliente Adulto".</t>
  </si>
  <si>
    <t>Clasifica como "Cliente Prioritario" a los clientes que cumplen con las siguientes condiciones:</t>
  </si>
  <si>
    <t>Frecuencia de compra es "Frecuente".</t>
  </si>
  <si>
    <t>Gasto promedio es mayor a $100.</t>
  </si>
  <si>
    <t>Recencia (Días) es menor a 50.</t>
  </si>
  <si>
    <t>Con esta configuración, puedes realizar un análisis más detallado de tus clientes y segmentarlos de acuerdo con sus patrones de compra, ubicación, edad y comportamiento de gasto, facilitando la creación de estrategias de marketing personalizadas.</t>
  </si>
  <si>
    <t>Ejemplos de Segmentación Útil para un Análisis RFM</t>
  </si>
  <si>
    <r>
      <t>Frecuencia de Compra</t>
    </r>
    <r>
      <rPr>
        <sz val="13"/>
        <color theme="1"/>
        <rFont val="Aptos Narrow"/>
        <family val="2"/>
        <scheme val="minor"/>
      </rPr>
      <t xml:space="preserve">: </t>
    </r>
    <r>
      <rPr>
        <sz val="13"/>
        <color theme="1"/>
        <rFont val="Arial Unicode MS"/>
      </rPr>
      <t>=SI(F2&gt;5, "Frecuente", "Ocasional")</t>
    </r>
  </si>
  <si>
    <r>
      <t>Gasto Promedio</t>
    </r>
    <r>
      <rPr>
        <sz val="13"/>
        <color theme="1"/>
        <rFont val="Aptos Narrow"/>
        <family val="2"/>
        <scheme val="minor"/>
      </rPr>
      <t xml:space="preserve">: </t>
    </r>
    <r>
      <rPr>
        <sz val="13"/>
        <color theme="1"/>
        <rFont val="Arial Unicode MS"/>
      </rPr>
      <t>=G2/F2</t>
    </r>
  </si>
  <si>
    <r>
      <t>Clasificación por Gasto Promedio</t>
    </r>
    <r>
      <rPr>
        <sz val="13"/>
        <color theme="1"/>
        <rFont val="Aptos Narrow"/>
        <family val="2"/>
        <scheme val="minor"/>
      </rPr>
      <t xml:space="preserve">: </t>
    </r>
    <r>
      <rPr>
        <sz val="13"/>
        <color theme="1"/>
        <rFont val="Arial Unicode MS"/>
      </rPr>
      <t>=SI(J2&gt;150, "Cliente Premium", "Cliente Regular")</t>
    </r>
  </si>
  <si>
    <r>
      <t>Clasificación por Edad</t>
    </r>
    <r>
      <rPr>
        <sz val="13"/>
        <color theme="1"/>
        <rFont val="Aptos Narrow"/>
        <family val="2"/>
        <scheme val="minor"/>
      </rPr>
      <t xml:space="preserve">: </t>
    </r>
    <r>
      <rPr>
        <sz val="13"/>
        <color theme="1"/>
        <rFont val="Arial Unicode MS"/>
      </rPr>
      <t>=SI(C2&lt;30, "Cliente Joven", "Cliente Adulto")</t>
    </r>
  </si>
  <si>
    <r>
      <t>Clasificación RFM</t>
    </r>
    <r>
      <rPr>
        <sz val="13"/>
        <color theme="1"/>
        <rFont val="Aptos Narrow"/>
        <family val="2"/>
        <scheme val="minor"/>
      </rPr>
      <t xml:space="preserve">: </t>
    </r>
    <r>
      <rPr>
        <sz val="13"/>
        <color theme="1"/>
        <rFont val="Arial Unicode MS"/>
      </rPr>
      <t>=SI(Y(I2="Frecuente", J2&gt;100, H2&lt;50), "Cliente Prioritario", "Cliente General")</t>
    </r>
  </si>
  <si>
    <r>
      <t>Clientes prioritarios y premium</t>
    </r>
    <r>
      <rPr>
        <sz val="13"/>
        <color theme="1"/>
        <rFont val="Aptos Narrow"/>
        <family val="2"/>
        <scheme val="minor"/>
      </rPr>
      <t>: Para focalizar tus campañas en clientes que ya gastan bien y compran con frecuencia.</t>
    </r>
  </si>
  <si>
    <r>
      <t>Clientes jóvenes en una ciudad específica</t>
    </r>
    <r>
      <rPr>
        <sz val="13"/>
        <color theme="1"/>
        <rFont val="Aptos Narrow"/>
        <family val="2"/>
        <scheme val="minor"/>
      </rPr>
      <t>: Para promociones locales y segmentación por edad.</t>
    </r>
  </si>
  <si>
    <r>
      <t>Clientes de recencia baja y frecuencia alta</t>
    </r>
    <r>
      <rPr>
        <sz val="13"/>
        <color theme="1"/>
        <rFont val="Aptos Narrow"/>
        <family val="2"/>
        <scheme val="minor"/>
      </rPr>
      <t>: Para captar aquellos con un interés reciente y constante.</t>
    </r>
  </si>
  <si>
    <t>A. Columnas de la Tabla</t>
  </si>
  <si>
    <t>B. Fórmulas en cada Columna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</si>
</sst>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_-* #,##0_-;\-* #,##0_-;_-* &quot;-&quot;??_-;_-@_-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3"/>
      <color theme="0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sz val="13"/>
      <color theme="6"/>
      <name val="Aptos Narrow"/>
      <family val="2"/>
      <scheme val="minor"/>
    </font>
    <font>
      <sz val="13"/>
      <color theme="6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3"/>
      <color theme="1"/>
      <name val="Arial Unicode MS"/>
    </font>
    <font>
      <b/>
      <sz val="1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 wrapText="1"/>
    </xf>
    <xf numFmtId="169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/>
    <xf numFmtId="0" fontId="0" fillId="0" borderId="0" xfId="0" pivotButton="1"/>
    <xf numFmtId="169" fontId="0" fillId="0" borderId="0" xfId="0" applyNumberFormat="1"/>
    <xf numFmtId="0" fontId="3" fillId="2" borderId="0" xfId="0" applyFont="1" applyFill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indent="2"/>
    </xf>
    <xf numFmtId="0" fontId="10" fillId="0" borderId="0" xfId="0" applyFont="1"/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5" fillId="0" borderId="0" xfId="0" applyFont="1" applyFill="1"/>
  </cellXfs>
  <cellStyles count="2">
    <cellStyle name="Millares" xfId="1" builtinId="3"/>
    <cellStyle name="Normal" xfId="0" builtinId="0"/>
  </cellStyles>
  <dxfs count="23">
    <dxf>
      <font>
        <color rgb="FF002060"/>
      </font>
      <fill>
        <patternFill>
          <bgColor theme="3" tint="0.74996185186315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9" formatCode="_-* #,##0_-;\-* #,##0_-;_-* &quot;-&quot;??_-;_-@_-"/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9" formatCode="_-* #,##0_-;\-* #,##0_-;_-* &quot;-&quot;??_-;_-@_-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9" formatCode="_-* #,##0_-;\-* #,##0_-;_-* &quot;-&quot;??_-;_-@_-"/>
      <alignment horizontal="center" vertical="center" textRotation="0" wrapText="1" indent="0" justifyLastLine="0" shrinkToFit="0" readingOrder="0"/>
    </dxf>
    <dxf>
      <numFmt numFmtId="19" formatCode="d/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130A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[PLANTILLA DE SEGMENTACIÓN DE CLIENTES EN EXCEL.xlsx]RFM!Tabla dinámica2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"Edad" por "Clasificación RFM" y "Ubicación"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RFM!$B$2:$B$3</c:f>
              <c:strCache>
                <c:ptCount val="1"/>
                <c:pt idx="0">
                  <c:v>Ciudad X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RFM!$A$4:$A$6</c:f>
              <c:strCache>
                <c:ptCount val="2"/>
                <c:pt idx="0">
                  <c:v>Cliente General</c:v>
                </c:pt>
                <c:pt idx="1">
                  <c:v>Cliente Prioritario</c:v>
                </c:pt>
              </c:strCache>
            </c:strRef>
          </c:cat>
          <c:val>
            <c:numRef>
              <c:f>RFM!$B$4:$B$6</c:f>
              <c:numCache>
                <c:formatCode>General</c:formatCode>
                <c:ptCount val="2"/>
                <c:pt idx="1">
                  <c:v>26.333333333333332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FA-4AA5-8E30-D2B91D71E5B3}"/>
            </c:ext>
          </c:extLst>
        </c:ser>
        <c:ser>
          <c:idx val="1"/>
          <c:order val="1"/>
          <c:tx>
            <c:strRef>
              <c:f>RFM!$C$2:$C$3</c:f>
              <c:strCache>
                <c:ptCount val="1"/>
                <c:pt idx="0">
                  <c:v>Ciudad 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RFM!$A$4:$A$6</c:f>
              <c:strCache>
                <c:ptCount val="2"/>
                <c:pt idx="0">
                  <c:v>Cliente General</c:v>
                </c:pt>
                <c:pt idx="1">
                  <c:v>Cliente Prioritario</c:v>
                </c:pt>
              </c:strCache>
            </c:strRef>
          </c:cat>
          <c:val>
            <c:numRef>
              <c:f>RFM!$C$4:$C$6</c:f>
              <c:numCache>
                <c:formatCode>General</c:formatCode>
                <c:ptCount val="2"/>
                <c:pt idx="0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FA-4AA5-8E30-D2B91D71E5B3}"/>
            </c:ext>
          </c:extLst>
        </c:ser>
        <c:ser>
          <c:idx val="2"/>
          <c:order val="2"/>
          <c:tx>
            <c:strRef>
              <c:f>RFM!$D$2:$D$3</c:f>
              <c:strCache>
                <c:ptCount val="1"/>
                <c:pt idx="0">
                  <c:v>Ciudad 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RFM!$A$4:$A$6</c:f>
              <c:strCache>
                <c:ptCount val="2"/>
                <c:pt idx="0">
                  <c:v>Cliente General</c:v>
                </c:pt>
                <c:pt idx="1">
                  <c:v>Cliente Prioritario</c:v>
                </c:pt>
              </c:strCache>
            </c:strRef>
          </c:cat>
          <c:val>
            <c:numRef>
              <c:f>RFM!$D$4:$D$6</c:f>
              <c:numCache>
                <c:formatCode>General</c:formatCode>
                <c:ptCount val="2"/>
                <c:pt idx="0">
                  <c:v>40</c:v>
                </c:pt>
                <c:pt idx="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FA-4AA5-8E30-D2B91D71E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0"/>
        <c:overlap val="-30"/>
        <c:axId val="1066894351"/>
        <c:axId val="1066894831"/>
      </c:barChart>
      <c:catAx>
        <c:axId val="1066894351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Y"/>
                  <a:t>Clasificación RFM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1066894831"/>
        <c:crosses val="autoZero"/>
        <c:auto val="1"/>
        <c:lblAlgn val="ctr"/>
        <c:lblOffset val="100"/>
        <c:noMultiLvlLbl val="0"/>
      </c:catAx>
      <c:valAx>
        <c:axId val="10668948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Y"/>
                  <a:t>Edad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1066894351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[PLANTILLA DE SEGMENTACIÓN DE CLIENTES EN EXCEL.xlsx]GASTO PROMEDIO!Tabla 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"Clasificación por Gasto Promedio": </a:t>
            </a:r>
            <a:r>
              <a:rPr lang="en-US" b="1">
                <a:solidFill>
                  <a:schemeClr val="accent3"/>
                </a:solidFill>
              </a:rPr>
              <a:t>Cliente Regular</a:t>
            </a:r>
            <a:r>
              <a:rPr lang="en-US"/>
              <a:t> representa la mayoría de la sección "Recencia (Días)".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ivotFmts>
      <c:pivotFmt>
        <c:idx val="0"/>
        <c:spPr>
          <a:solidFill>
            <a:srgbClr val="D2D2D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3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'GASTO PROMEDIO'!$B$2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D2D2D2"/>
            </a:solidFill>
          </c:spPr>
          <c:dPt>
            <c:idx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A0A-40EC-8690-630B8D76EEC7}"/>
              </c:ext>
            </c:extLst>
          </c:dPt>
          <c:dPt>
            <c:idx val="1"/>
            <c:bubble3D val="0"/>
            <c:spPr>
              <a:solidFill>
                <a:srgbClr val="D2D2D2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'GASTO PROMEDIO'!$A$3:$A$5</c:f>
              <c:strCache>
                <c:ptCount val="2"/>
                <c:pt idx="0">
                  <c:v>Cliente Regular</c:v>
                </c:pt>
                <c:pt idx="1">
                  <c:v>Cliente Premium</c:v>
                </c:pt>
              </c:strCache>
            </c:strRef>
          </c:cat>
          <c:val>
            <c:numRef>
              <c:f>'GASTO PROMEDIO'!$B$3:$B$5</c:f>
              <c:numCache>
                <c:formatCode>General</c:formatCode>
                <c:ptCount val="2"/>
                <c:pt idx="0">
                  <c:v>319</c:v>
                </c:pt>
                <c:pt idx="1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0A-40EC-8690-630B8D76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[PLANTILLA DE SEGMENTACIÓN DE CLIENTES EN EXCEL.xlsx]DEMOGRÁFICO!Tabla dinámica4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"Ubicación": </a:t>
            </a:r>
            <a:r>
              <a:rPr lang="en-US" b="1">
                <a:solidFill>
                  <a:schemeClr val="accent3"/>
                </a:solidFill>
              </a:rPr>
              <a:t>Ciudad X</a:t>
            </a:r>
            <a:r>
              <a:rPr lang="en-US"/>
              <a:t> representa la mayoría de la sección "Valor Total ($)".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ivotFmts>
      <c:pivotFmt>
        <c:idx val="0"/>
        <c:spPr>
          <a:solidFill>
            <a:srgbClr val="D2D2D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3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DEMOGRÁFICO!$B$2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D2D2D2"/>
            </a:solidFill>
          </c:spPr>
          <c:dPt>
            <c:idx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6C7-4889-9CBD-5F4E62B2D86D}"/>
              </c:ext>
            </c:extLst>
          </c:dPt>
          <c:dPt>
            <c:idx val="1"/>
            <c:bubble3D val="0"/>
            <c:spPr>
              <a:solidFill>
                <a:srgbClr val="D2D2D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rgbClr val="D2D2D2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DEMOGRÁFICO!$A$3:$A$6</c:f>
              <c:strCache>
                <c:ptCount val="3"/>
                <c:pt idx="0">
                  <c:v>Ciudad X</c:v>
                </c:pt>
                <c:pt idx="1">
                  <c:v>Ciudad Y</c:v>
                </c:pt>
                <c:pt idx="2">
                  <c:v>Ciudad Z</c:v>
                </c:pt>
              </c:strCache>
            </c:strRef>
          </c:cat>
          <c:val>
            <c:numRef>
              <c:f>DEMOGRÁFICO!$B$3:$B$6</c:f>
              <c:numCache>
                <c:formatCode>_-* #,##0_-;\-* #,##0_-;_-* "-"??_-;_-@_-</c:formatCode>
                <c:ptCount val="3"/>
                <c:pt idx="0">
                  <c:v>6800</c:v>
                </c:pt>
                <c:pt idx="1">
                  <c:v>2200</c:v>
                </c:pt>
                <c:pt idx="2">
                  <c:v>1550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7-4889-9CBD-5F4E62B2D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excelfull.com/excel/segmentacion-de-clientes-en-excel-estrategias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4</xdr:row>
      <xdr:rowOff>7620</xdr:rowOff>
    </xdr:from>
    <xdr:to>
      <xdr:col>10</xdr:col>
      <xdr:colOff>7620</xdr:colOff>
      <xdr:row>11</xdr:row>
      <xdr:rowOff>144780</xdr:rowOff>
    </xdr:to>
    <xdr:sp macro="" textlink="">
      <xdr:nvSpPr>
        <xdr:cNvPr id="2" name="CuadroTex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6ABB39-E0E8-A8DD-0393-995E8A31F9BD}"/>
            </a:ext>
          </a:extLst>
        </xdr:cNvPr>
        <xdr:cNvSpPr txBox="1"/>
      </xdr:nvSpPr>
      <xdr:spPr>
        <a:xfrm>
          <a:off x="5661660" y="1455420"/>
          <a:ext cx="2270760" cy="1684020"/>
        </a:xfrm>
        <a:prstGeom prst="rect">
          <a:avLst/>
        </a:prstGeom>
        <a:solidFill>
          <a:schemeClr val="accent3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 sz="1100" b="1">
            <a:solidFill>
              <a:schemeClr val="bg1"/>
            </a:solidFill>
          </a:endParaRPr>
        </a:p>
        <a:p>
          <a:r>
            <a:rPr lang="es-PY" sz="1100" b="1">
              <a:solidFill>
                <a:schemeClr val="bg1"/>
              </a:solidFill>
            </a:rPr>
            <a:t>PARA MÁS INFORMACIÓN SOBRE EL USO DE ESTA PLANTILLA, VISITA:</a:t>
          </a:r>
          <a:r>
            <a:rPr lang="es-PY" b="1">
              <a:solidFill>
                <a:schemeClr val="bg1"/>
              </a:solidFill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 </a:t>
          </a:r>
          <a:r>
            <a:rPr lang="es-PY" b="1">
              <a:solidFill>
                <a:srgbClr val="130AC2"/>
              </a:solidFill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TÉCNICAS DE SEGMENTACIÓN DE CLIENTES EN EXCEL: 5 ESTRATEGIAS PODEROSAS PARA AUMENTAR VENTAS</a:t>
          </a:r>
          <a:endParaRPr lang="es-PY" sz="1100" b="1">
            <a:solidFill>
              <a:srgbClr val="130AC2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11</xdr:col>
      <xdr:colOff>609600</xdr:colOff>
      <xdr:row>16</xdr:row>
      <xdr:rowOff>0</xdr:rowOff>
    </xdr:to>
    <xdr:graphicFrame macro="">
      <xdr:nvGraphicFramePr>
        <xdr:cNvPr id="2" name="Gráfico 1" descr="Tipo de gráfico: Barras agrupadas. &quot;Edad&quot; por &quot;Clasificación RFM&quot; y &quot;Ubicación&quot;&#10;&#10;Descripción generada automáticamente">
          <a:extLst>
            <a:ext uri="{FF2B5EF4-FFF2-40B4-BE49-F238E27FC236}">
              <a16:creationId xmlns:a16="http://schemas.microsoft.com/office/drawing/2014/main" id="{D49EF5A1-36FF-1C3A-5056-BB6117649F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8</xdr:col>
      <xdr:colOff>609600</xdr:colOff>
      <xdr:row>16</xdr:row>
      <xdr:rowOff>0</xdr:rowOff>
    </xdr:to>
    <xdr:graphicFrame macro="">
      <xdr:nvGraphicFramePr>
        <xdr:cNvPr id="2" name="Gráfico 1" descr="Tipo de gráfico: Anillo. &quot;Clasificación por Gasto Promedio&quot;: Cliente Regular representa la mayoría de la sección &quot;Recencia (Días)&quot;.&#10;&#10;Descripción generada automáticamente">
          <a:extLst>
            <a:ext uri="{FF2B5EF4-FFF2-40B4-BE49-F238E27FC236}">
              <a16:creationId xmlns:a16="http://schemas.microsoft.com/office/drawing/2014/main" id="{67B13FB3-61FA-35F7-02D1-6EA178FB04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8</xdr:col>
      <xdr:colOff>609600</xdr:colOff>
      <xdr:row>16</xdr:row>
      <xdr:rowOff>0</xdr:rowOff>
    </xdr:to>
    <xdr:graphicFrame macro="">
      <xdr:nvGraphicFramePr>
        <xdr:cNvPr id="2" name="Gráfico 1" descr="Tipo de gráfico: Anillo. &quot;Ubicación&quot;: Ciudad X representa la mayoría de la sección &quot;Valor Total ($)&quot;.&#10;&#10;Descripción generada automáticamente">
          <a:extLst>
            <a:ext uri="{FF2B5EF4-FFF2-40B4-BE49-F238E27FC236}">
              <a16:creationId xmlns:a16="http://schemas.microsoft.com/office/drawing/2014/main" id="{E55383CB-83A4-9769-EB91-1A98C50E71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rolina Bobadilla" refreshedDate="45594.394322106484" createdVersion="8" refreshedVersion="8" minRefreshableVersion="3" recordCount="7" xr:uid="{DD87E757-D631-4B91-863E-3B50DD23AAC9}">
  <cacheSource type="worksheet">
    <worksheetSource name="Tabla1"/>
  </cacheSource>
  <cacheFields count="13">
    <cacheField name="ID Cliente" numFmtId="0">
      <sharedItems containsSemiMixedTypes="0" containsString="0" containsNumber="1" containsInteger="1" minValue="1" maxValue="7"/>
    </cacheField>
    <cacheField name="Nombre Cliente" numFmtId="0">
      <sharedItems count="7">
        <s v="Luis García"/>
        <s v="Ana Torres"/>
        <s v="Carla Ruiz"/>
        <s v="Pedro López"/>
        <s v="Marta Soto"/>
        <s v="Juan Gómez"/>
        <s v="Laura Díaz"/>
      </sharedItems>
    </cacheField>
    <cacheField name="Edad" numFmtId="0">
      <sharedItems containsSemiMixedTypes="0" containsString="0" containsNumber="1" containsInteger="1" minValue="22" maxValue="40"/>
    </cacheField>
    <cacheField name="Ubicación" numFmtId="0">
      <sharedItems count="3">
        <s v="Ciudad X"/>
        <s v="Ciudad Y"/>
        <s v="Ciudad Z"/>
      </sharedItems>
    </cacheField>
    <cacheField name="Fecha Última Compra" numFmtId="14">
      <sharedItems containsSemiMixedTypes="0" containsNonDate="0" containsDate="1" containsString="0" minDate="2023-07-30T00:00:00" maxDate="2023-10-06T00:00:00"/>
    </cacheField>
    <cacheField name="Total Compras" numFmtId="169">
      <sharedItems containsSemiMixedTypes="0" containsString="0" containsNumber="1" containsInteger="1" minValue="5" maxValue="20"/>
    </cacheField>
    <cacheField name="Valor Total ($)" numFmtId="169">
      <sharedItems containsSemiMixedTypes="0" containsString="0" containsNumber="1" containsInteger="1" minValue="600" maxValue="3000"/>
    </cacheField>
    <cacheField name="Recencia (Días)" numFmtId="0">
      <sharedItems containsSemiMixedTypes="0" containsString="0" containsNumber="1" containsInteger="1" minValue="24" maxValue="90"/>
    </cacheField>
    <cacheField name="Frecuencia de Compra" numFmtId="0">
      <sharedItems/>
    </cacheField>
    <cacheField name="Gasto Promedio" numFmtId="169">
      <sharedItems containsSemiMixedTypes="0" containsString="0" containsNumber="1" minValue="105.55555555555556" maxValue="153.33333333333334"/>
    </cacheField>
    <cacheField name="Clasificación por Gasto Promedio" numFmtId="0">
      <sharedItems count="2">
        <s v="Cliente Regular"/>
        <s v="Cliente Premium"/>
      </sharedItems>
    </cacheField>
    <cacheField name="Clasificación por Edad" numFmtId="0">
      <sharedItems count="2">
        <s v="Cliente Joven"/>
        <s v="Cliente Adulto"/>
      </sharedItems>
    </cacheField>
    <cacheField name="Clasificación RFM" numFmtId="0">
      <sharedItems count="2">
        <s v="Cliente Prioritario"/>
        <s v="Cliente Genera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n v="1"/>
    <x v="0"/>
    <n v="28"/>
    <x v="0"/>
    <d v="2023-10-01T00:00:00"/>
    <n v="12"/>
    <n v="1500"/>
    <n v="28"/>
    <s v="Frecuente"/>
    <n v="125"/>
    <x v="0"/>
    <x v="0"/>
    <x v="0"/>
  </r>
  <r>
    <n v="2"/>
    <x v="1"/>
    <n v="35"/>
    <x v="1"/>
    <d v="2023-08-15T00:00:00"/>
    <n v="8"/>
    <n v="1000"/>
    <n v="75"/>
    <s v="Frecuente"/>
    <n v="125"/>
    <x v="0"/>
    <x v="1"/>
    <x v="1"/>
  </r>
  <r>
    <n v="3"/>
    <x v="2"/>
    <n v="22"/>
    <x v="0"/>
    <d v="2023-09-20T00:00:00"/>
    <n v="15"/>
    <n v="2300"/>
    <n v="39"/>
    <s v="Frecuente"/>
    <n v="153.33333333333334"/>
    <x v="1"/>
    <x v="0"/>
    <x v="0"/>
  </r>
  <r>
    <n v="4"/>
    <x v="3"/>
    <n v="40"/>
    <x v="2"/>
    <d v="2023-07-30T00:00:00"/>
    <n v="5"/>
    <n v="600"/>
    <n v="90"/>
    <s v="Ocasional"/>
    <n v="120"/>
    <x v="0"/>
    <x v="1"/>
    <x v="1"/>
  </r>
  <r>
    <n v="5"/>
    <x v="4"/>
    <n v="29"/>
    <x v="0"/>
    <d v="2023-10-05T00:00:00"/>
    <n v="20"/>
    <n v="3000"/>
    <n v="24"/>
    <s v="Frecuente"/>
    <n v="150"/>
    <x v="0"/>
    <x v="0"/>
    <x v="0"/>
  </r>
  <r>
    <n v="6"/>
    <x v="5"/>
    <n v="33"/>
    <x v="1"/>
    <d v="2023-09-01T00:00:00"/>
    <n v="10"/>
    <n v="1200"/>
    <n v="58"/>
    <s v="Frecuente"/>
    <n v="120"/>
    <x v="0"/>
    <x v="1"/>
    <x v="1"/>
  </r>
  <r>
    <n v="7"/>
    <x v="6"/>
    <n v="26"/>
    <x v="2"/>
    <d v="2023-09-15T00:00:00"/>
    <n v="9"/>
    <n v="950"/>
    <n v="44"/>
    <s v="Frecuente"/>
    <n v="105.55555555555556"/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E115ED-B6C9-4952-B2B0-D7164379630B}" name="Tabla dinámica1" cacheId="3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A2:C12" firstHeaderRow="1" firstDataRow="1" firstDataCol="2"/>
  <pivotFields count="13">
    <pivotField compact="0" outline="0" showAll="0"/>
    <pivotField axis="axisRow" compact="0" outline="0" showAll="0" sortType="descending">
      <items count="8">
        <item x="1"/>
        <item x="2"/>
        <item x="5"/>
        <item x="6"/>
        <item x="0"/>
        <item x="4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compact="0" outline="0" showAll="0"/>
    <pivotField compact="0" outline="0" showAll="0"/>
    <pivotField compact="0" numFmtId="14" outline="0" showAll="0"/>
    <pivotField compact="0" numFmtId="169" outline="0" showAll="0"/>
    <pivotField compact="0" numFmtId="169" outline="0" showAll="0"/>
    <pivotField compact="0" outline="0" showAll="0"/>
    <pivotField compact="0" outline="0" showAll="0"/>
    <pivotField compact="0" numFmtId="169" outline="0" showAll="0"/>
    <pivotField compact="0" outline="0" showAll="0"/>
    <pivotField axis="axisRow" compact="0" outline="0" showAll="0">
      <items count="3">
        <item x="1"/>
        <item x="0"/>
        <item t="default"/>
      </items>
    </pivotField>
    <pivotField compact="0" outline="0" showAll="0"/>
  </pivotFields>
  <rowFields count="2">
    <field x="11"/>
    <field x="1"/>
  </rowFields>
  <rowItems count="10">
    <i>
      <x/>
      <x v="6"/>
    </i>
    <i r="1">
      <x/>
    </i>
    <i r="1">
      <x v="2"/>
    </i>
    <i t="default">
      <x/>
    </i>
    <i>
      <x v="1"/>
      <x v="5"/>
    </i>
    <i r="1">
      <x v="4"/>
    </i>
    <i r="1">
      <x v="3"/>
    </i>
    <i r="1">
      <x v="1"/>
    </i>
    <i t="default">
      <x v="1"/>
    </i>
    <i t="grand">
      <x/>
    </i>
  </rowItems>
  <colItems count="1">
    <i/>
  </colItems>
  <dataFields count="1">
    <dataField name="Promedio de Edad" fld="2" subtotal="average" baseField="0" baseItem="0"/>
  </dataFields>
  <pivotTableStyleInfo name="PivotStyleMedium1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B60D54-DC1C-4264-BE47-5250C634B1B3}" name="Tabla dinámica2" cacheId="3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 chartFormat="1">
  <location ref="A2:E6" firstHeaderRow="1" firstDataRow="2" firstDataCol="1"/>
  <pivotFields count="13">
    <pivotField compact="0" outline="0" showAll="0"/>
    <pivotField compact="0" outline="0" showAll="0"/>
    <pivotField dataField="1" compact="0" outline="0" showAll="0"/>
    <pivotField axis="axisCol" compact="0" outline="0" showAll="0">
      <items count="4">
        <item x="0"/>
        <item x="1"/>
        <item x="2"/>
        <item t="default"/>
      </items>
    </pivotField>
    <pivotField compact="0" numFmtId="14" outline="0" showAll="0"/>
    <pivotField compact="0" numFmtId="169" outline="0" showAll="0"/>
    <pivotField compact="0" numFmtId="169" outline="0" showAll="0"/>
    <pivotField compact="0" outline="0" showAll="0"/>
    <pivotField compact="0" outline="0" showAll="0"/>
    <pivotField compact="0" numFmtId="169" outline="0" showAll="0"/>
    <pivotField compact="0" outline="0" showAll="0"/>
    <pivotField compact="0" outline="0" showAll="0"/>
    <pivotField axis="axisRow" compact="0" outline="0" showAll="0">
      <items count="3">
        <item x="1"/>
        <item x="0"/>
        <item t="default"/>
      </items>
    </pivotField>
  </pivotFields>
  <rowFields count="1">
    <field x="12"/>
  </rowFields>
  <rowItems count="3">
    <i>
      <x/>
    </i>
    <i>
      <x v="1"/>
    </i>
    <i t="grand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1">
    <dataField name="Promedio de Edad" fld="2" subtotal="average" baseField="0" baseItem="0"/>
  </dataField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</chartFormat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48BE72-B111-4902-AE43-32A3FD55E3D4}" name="Tabla dinámica3" cacheId="3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 chartFormat="2">
  <location ref="A2:B5" firstHeaderRow="1" firstDataRow="1" firstDataCol="1"/>
  <pivotFields count="13"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numFmtId="169" outline="0" showAll="0"/>
    <pivotField compact="0" numFmtId="169" outline="0" showAll="0"/>
    <pivotField dataField="1" compact="0" outline="0" showAll="0"/>
    <pivotField compact="0" outline="0" showAll="0"/>
    <pivotField compact="0" numFmtId="169" outline="0" showAll="0"/>
    <pivotField axis="axisRow" compact="0" outline="0" showAll="0" sortType="descending">
      <items count="3">
        <item x="1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outline="0" showAll="0"/>
  </pivotFields>
  <rowFields count="1">
    <field x="10"/>
  </rowFields>
  <rowItems count="3">
    <i>
      <x v="1"/>
    </i>
    <i>
      <x/>
    </i>
    <i t="grand">
      <x/>
    </i>
  </rowItems>
  <colItems count="1">
    <i/>
  </colItems>
  <dataFields count="1">
    <dataField name="Suma de Recencia (Días)" fld="7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1"/>
          </reference>
        </references>
      </pivotArea>
    </chartFormat>
  </chartFormats>
  <pivotTableStyleInfo name="PivotStyleMedium1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61917A-7F66-4712-AC6F-14CB73CCEAD2}" name="Tabla dinámica4" cacheId="3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 chartFormat="5">
  <location ref="A2:B6" firstHeaderRow="1" firstDataRow="1" firstDataCol="1"/>
  <pivotFields count="13">
    <pivotField compact="0" outline="0" showAll="0"/>
    <pivotField compact="0" outline="0" showAll="0"/>
    <pivotField compact="0" outline="0" showAll="0"/>
    <pivotField axis="axisRow" compact="0" outline="0" showAll="0" sortType="descending">
      <items count="4">
        <item x="0"/>
        <item x="1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numFmtId="14" outline="0" showAll="0"/>
    <pivotField compact="0" numFmtId="169" outline="0" showAll="0"/>
    <pivotField dataField="1" compact="0" numFmtId="169" outline="0" showAll="0"/>
    <pivotField compact="0" outline="0" showAll="0"/>
    <pivotField compact="0" outline="0" showAll="0"/>
    <pivotField compact="0" numFmtId="169" outline="0" showAll="0"/>
    <pivotField compact="0" outline="0" showAll="0"/>
    <pivotField compact="0" outline="0" showAll="0"/>
    <pivotField compact="0" outline="0" showAll="0"/>
  </pivotFields>
  <rowFields count="1">
    <field x="3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Valor Total ($)" fld="6" baseField="0" baseItem="0" numFmtId="169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</chartFormats>
  <pivotTableStyleInfo name="PivotStyleMedium1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325AAF-6C3E-4A10-96E5-3B8161CC64CF}" name="Tabla1" displayName="Tabla1" ref="A1:M8" totalsRowShown="0" headerRowDxfId="17" dataDxfId="16">
  <autoFilter ref="A1:M8" xr:uid="{EE325AAF-6C3E-4A10-96E5-3B8161CC64C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81506D67-4874-4AAE-AE8C-1329B3C287CF}" name="ID Cliente" dataDxfId="15"/>
    <tableColumn id="2" xr3:uid="{3A6BBA70-4CDB-4BF3-91C6-0AD67F6D6A8E}" name="Nombre Cliente" dataDxfId="14"/>
    <tableColumn id="3" xr3:uid="{EBFB7D12-9B33-4524-8F12-2D65A4B03798}" name="Edad" dataDxfId="13"/>
    <tableColumn id="4" xr3:uid="{409A0AAB-D8EC-444B-B311-FD5955D11B63}" name="Ubicación" dataDxfId="12"/>
    <tableColumn id="5" xr3:uid="{B4BB2C02-B686-4021-8B45-8704462010BD}" name="Fecha Última Compra" dataDxfId="11"/>
    <tableColumn id="6" xr3:uid="{448849C2-55B8-459D-8300-4BB4C09388AD}" name="Total Compras" dataDxfId="10" dataCellStyle="Millares"/>
    <tableColumn id="7" xr3:uid="{54085AA7-FA95-49A6-BA52-57B959E00BFD}" name="Valor Total ($)" dataDxfId="9" dataCellStyle="Millares"/>
    <tableColumn id="8" xr3:uid="{6B7E6DAD-9E87-447A-A1B4-7ABFDAA2A258}" name="Recencia (Días)" dataDxfId="8"/>
    <tableColumn id="9" xr3:uid="{E162A878-9621-4FAA-8CD6-CC903E865419}" name="Frecuencia de Compra" dataDxfId="7">
      <calculatedColumnFormula>IF(F2&gt;5, "Frecuente", "Ocasional")</calculatedColumnFormula>
    </tableColumn>
    <tableColumn id="10" xr3:uid="{8AEAA82A-5CA9-4F25-B7CA-ED2B903C438F}" name="Gasto Promedio" dataDxfId="6" dataCellStyle="Millares">
      <calculatedColumnFormula>G2/F2</calculatedColumnFormula>
    </tableColumn>
    <tableColumn id="11" xr3:uid="{DCE7DD4B-B709-4B74-865B-DD57844D1C69}" name="Clasificación por Gasto Promedio" dataDxfId="5">
      <calculatedColumnFormula>IF(J2&gt;150, "Cliente Premium", "Cliente Regular")</calculatedColumnFormula>
    </tableColumn>
    <tableColumn id="12" xr3:uid="{D32FF4D8-227A-4383-AD87-851EE416D219}" name="Clasificación por Edad" dataDxfId="4">
      <calculatedColumnFormula>IF(C2&lt;30, "Cliente Joven", "Cliente Adulto")</calculatedColumnFormula>
    </tableColumn>
    <tableColumn id="13" xr3:uid="{9D28D029-C57A-4C40-B26A-7A0053D4F656}" name="Clasificación RFM" dataDxfId="3">
      <calculatedColumnFormula>IF(AND(I2="Frecuente", J2&gt;100, H2&lt;50), "Cliente Prioritario", "Cliente General")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0766A-8139-4826-8153-3E738A870D47}">
  <dimension ref="A1:L48"/>
  <sheetViews>
    <sheetView tabSelected="1" workbookViewId="0">
      <selection sqref="A1:J1"/>
    </sheetView>
  </sheetViews>
  <sheetFormatPr baseColWidth="10" defaultRowHeight="17.399999999999999"/>
  <cols>
    <col min="1" max="16384" width="11.5546875" style="11"/>
  </cols>
  <sheetData>
    <row r="1" spans="1:12" ht="61.8" customHeight="1">
      <c r="A1" s="10" t="s">
        <v>36</v>
      </c>
      <c r="B1" s="10"/>
      <c r="C1" s="10"/>
      <c r="D1" s="10"/>
      <c r="E1" s="10"/>
      <c r="F1" s="10"/>
      <c r="G1" s="10"/>
      <c r="H1" s="10"/>
      <c r="I1" s="10"/>
      <c r="J1" s="10"/>
    </row>
    <row r="3" spans="1:12" s="13" customFormat="1">
      <c r="A3" s="12" t="s">
        <v>35</v>
      </c>
    </row>
    <row r="4" spans="1:12" ht="17.399999999999999" customHeight="1">
      <c r="J4" s="20"/>
      <c r="K4" s="21"/>
      <c r="L4" s="21"/>
    </row>
    <row r="5" spans="1:12">
      <c r="A5" s="12" t="s">
        <v>68</v>
      </c>
      <c r="J5" s="21"/>
      <c r="K5" s="21"/>
      <c r="L5" s="21"/>
    </row>
    <row r="6" spans="1:12">
      <c r="A6" s="15" t="s">
        <v>37</v>
      </c>
      <c r="J6" s="21"/>
      <c r="K6" s="21"/>
      <c r="L6" s="21"/>
    </row>
    <row r="7" spans="1:12">
      <c r="A7" s="15" t="s">
        <v>38</v>
      </c>
      <c r="J7" s="21"/>
      <c r="K7" s="21"/>
      <c r="L7" s="21"/>
    </row>
    <row r="8" spans="1:12">
      <c r="A8" s="15" t="s">
        <v>39</v>
      </c>
      <c r="J8" s="21"/>
      <c r="K8" s="21"/>
      <c r="L8" s="21"/>
    </row>
    <row r="9" spans="1:12">
      <c r="A9" s="15" t="s">
        <v>40</v>
      </c>
      <c r="J9" s="21"/>
      <c r="K9" s="21"/>
      <c r="L9" s="21"/>
    </row>
    <row r="10" spans="1:12">
      <c r="A10" s="15" t="s">
        <v>41</v>
      </c>
      <c r="J10" s="21"/>
      <c r="K10" s="21"/>
      <c r="L10" s="21"/>
    </row>
    <row r="11" spans="1:12">
      <c r="A11" s="15" t="s">
        <v>42</v>
      </c>
      <c r="J11" s="21"/>
      <c r="K11" s="21"/>
      <c r="L11" s="21"/>
    </row>
    <row r="12" spans="1:12">
      <c r="A12" s="15" t="s">
        <v>43</v>
      </c>
      <c r="J12" s="21"/>
      <c r="K12" s="21"/>
      <c r="L12" s="21"/>
    </row>
    <row r="13" spans="1:12">
      <c r="A13" s="15" t="s">
        <v>44</v>
      </c>
      <c r="J13" s="21"/>
      <c r="K13" s="21"/>
      <c r="L13" s="21"/>
    </row>
    <row r="14" spans="1:12">
      <c r="A14" s="15" t="s">
        <v>45</v>
      </c>
      <c r="J14" s="21"/>
      <c r="K14" s="21"/>
      <c r="L14" s="21"/>
    </row>
    <row r="15" spans="1:12">
      <c r="A15" s="15" t="s">
        <v>46</v>
      </c>
      <c r="J15" s="21"/>
      <c r="K15" s="21"/>
      <c r="L15" s="21"/>
    </row>
    <row r="16" spans="1:12">
      <c r="A16" s="15" t="s">
        <v>47</v>
      </c>
      <c r="J16" s="21"/>
      <c r="K16" s="21"/>
      <c r="L16" s="21"/>
    </row>
    <row r="17" spans="1:12">
      <c r="A17" s="15" t="s">
        <v>48</v>
      </c>
      <c r="J17" s="21"/>
      <c r="K17" s="21"/>
      <c r="L17" s="21"/>
    </row>
    <row r="18" spans="1:12">
      <c r="A18" s="15" t="s">
        <v>49</v>
      </c>
      <c r="J18" s="22"/>
      <c r="K18" s="22"/>
      <c r="L18" s="22"/>
    </row>
    <row r="20" spans="1:12">
      <c r="A20" s="12" t="s">
        <v>69</v>
      </c>
    </row>
    <row r="21" spans="1:12">
      <c r="A21" s="14"/>
    </row>
    <row r="22" spans="1:12">
      <c r="A22" s="15" t="s">
        <v>60</v>
      </c>
    </row>
    <row r="23" spans="1:12">
      <c r="A23" s="14" t="s">
        <v>50</v>
      </c>
    </row>
    <row r="24" spans="1:12">
      <c r="A24" s="14"/>
    </row>
    <row r="25" spans="1:12">
      <c r="A25" s="15" t="s">
        <v>61</v>
      </c>
    </row>
    <row r="26" spans="1:12">
      <c r="A26" s="14" t="s">
        <v>51</v>
      </c>
    </row>
    <row r="27" spans="1:12">
      <c r="A27" s="14"/>
    </row>
    <row r="28" spans="1:12">
      <c r="A28" s="15" t="s">
        <v>62</v>
      </c>
    </row>
    <row r="29" spans="1:12">
      <c r="A29" s="14" t="s">
        <v>52</v>
      </c>
    </row>
    <row r="30" spans="1:12">
      <c r="A30" s="14"/>
    </row>
    <row r="31" spans="1:12">
      <c r="A31" s="15" t="s">
        <v>63</v>
      </c>
    </row>
    <row r="32" spans="1:12">
      <c r="A32" s="14" t="s">
        <v>53</v>
      </c>
    </row>
    <row r="33" spans="1:10">
      <c r="A33" s="14"/>
    </row>
    <row r="34" spans="1:10">
      <c r="A34" s="15" t="s">
        <v>64</v>
      </c>
    </row>
    <row r="35" spans="1:10">
      <c r="A35" s="14" t="s">
        <v>54</v>
      </c>
    </row>
    <row r="36" spans="1:10">
      <c r="A36" s="14"/>
    </row>
    <row r="37" spans="1:10">
      <c r="A37" s="18" t="s">
        <v>55</v>
      </c>
      <c r="B37" s="19"/>
      <c r="C37" s="19"/>
    </row>
    <row r="38" spans="1:10">
      <c r="A38" s="18" t="s">
        <v>56</v>
      </c>
      <c r="B38" s="19"/>
      <c r="C38" s="19"/>
    </row>
    <row r="39" spans="1:10">
      <c r="A39" s="18" t="s">
        <v>57</v>
      </c>
      <c r="B39" s="19"/>
      <c r="C39" s="19"/>
    </row>
    <row r="41" spans="1:10" ht="17.399999999999999" customHeight="1">
      <c r="A41" s="16" t="s">
        <v>58</v>
      </c>
      <c r="B41" s="16"/>
      <c r="C41" s="16"/>
      <c r="D41" s="16"/>
      <c r="E41" s="16"/>
      <c r="F41" s="16"/>
      <c r="G41" s="16"/>
      <c r="H41" s="16"/>
      <c r="I41" s="16"/>
      <c r="J41" s="16"/>
    </row>
    <row r="42" spans="1:10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spans="1:10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 s="13" customFormat="1">
      <c r="A44" s="12" t="s">
        <v>59</v>
      </c>
    </row>
    <row r="45" spans="1:10">
      <c r="A45" s="14"/>
    </row>
    <row r="46" spans="1:10">
      <c r="A46" s="15" t="s">
        <v>65</v>
      </c>
    </row>
    <row r="47" spans="1:10">
      <c r="A47" s="15" t="s">
        <v>66</v>
      </c>
    </row>
    <row r="48" spans="1:10">
      <c r="A48" s="15" t="s">
        <v>67</v>
      </c>
    </row>
  </sheetData>
  <mergeCells count="2">
    <mergeCell ref="A1:J1"/>
    <mergeCell ref="A41:J4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40422-3F99-405B-8CD9-B40F55D92A80}">
  <dimension ref="A1:M8"/>
  <sheetViews>
    <sheetView showGridLines="0" workbookViewId="0">
      <selection activeCell="H7" sqref="H7"/>
    </sheetView>
  </sheetViews>
  <sheetFormatPr baseColWidth="10" defaultRowHeight="42" customHeight="1"/>
  <cols>
    <col min="1" max="1" width="11.88671875" style="3" customWidth="1"/>
    <col min="2" max="2" width="10.77734375" customWidth="1"/>
    <col min="3" max="10" width="11.88671875" customWidth="1"/>
    <col min="11" max="11" width="17" customWidth="1"/>
    <col min="12" max="12" width="15.5546875" customWidth="1"/>
    <col min="13" max="13" width="17.33203125" customWidth="1"/>
  </cols>
  <sheetData>
    <row r="1" spans="1:13" ht="42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 customHeight="1">
      <c r="A2" s="1">
        <v>1</v>
      </c>
      <c r="B2" s="1" t="s">
        <v>13</v>
      </c>
      <c r="C2" s="1">
        <v>28</v>
      </c>
      <c r="D2" s="1" t="s">
        <v>14</v>
      </c>
      <c r="E2" s="4">
        <v>45200</v>
      </c>
      <c r="F2" s="5">
        <v>12</v>
      </c>
      <c r="G2" s="5">
        <v>1500</v>
      </c>
      <c r="H2" s="1">
        <v>28</v>
      </c>
      <c r="I2" s="6" t="str">
        <f>IF(F2&gt;5, "Frecuente", "Ocasional")</f>
        <v>Frecuente</v>
      </c>
      <c r="J2" s="5">
        <f>G2/F2</f>
        <v>125</v>
      </c>
      <c r="K2" s="6" t="str">
        <f>IF(J2&gt;150, "Cliente Premium", "Cliente Regular")</f>
        <v>Cliente Regular</v>
      </c>
      <c r="L2" s="6" t="str">
        <f>IF(C2&lt;30, "Cliente Joven", "Cliente Adulto")</f>
        <v>Cliente Joven</v>
      </c>
      <c r="M2" s="6" t="str">
        <f>IF(AND(I2="Frecuente", J2&gt;100, H2&lt;50), "Cliente Prioritario", "Cliente General")</f>
        <v>Cliente Prioritario</v>
      </c>
    </row>
    <row r="3" spans="1:13" ht="42" customHeight="1">
      <c r="A3" s="1">
        <v>2</v>
      </c>
      <c r="B3" s="1" t="s">
        <v>18</v>
      </c>
      <c r="C3" s="1">
        <v>35</v>
      </c>
      <c r="D3" s="1" t="s">
        <v>19</v>
      </c>
      <c r="E3" s="4">
        <v>45153</v>
      </c>
      <c r="F3" s="5">
        <v>8</v>
      </c>
      <c r="G3" s="5">
        <v>1000</v>
      </c>
      <c r="H3" s="1">
        <v>75</v>
      </c>
      <c r="I3" s="6" t="str">
        <f t="shared" ref="I3:I8" si="0">IF(F3&gt;5, "Frecuente", "Ocasional")</f>
        <v>Frecuente</v>
      </c>
      <c r="J3" s="5">
        <f t="shared" ref="J3:J8" si="1">G3/F3</f>
        <v>125</v>
      </c>
      <c r="K3" s="6" t="str">
        <f t="shared" ref="K3:K8" si="2">IF(J3&gt;150, "Cliente Premium", "Cliente Regular")</f>
        <v>Cliente Regular</v>
      </c>
      <c r="L3" s="6" t="str">
        <f t="shared" ref="L3:L8" si="3">IF(C3&lt;30, "Cliente Joven", "Cliente Adulto")</f>
        <v>Cliente Adulto</v>
      </c>
      <c r="M3" s="6" t="str">
        <f t="shared" ref="M3:M8" si="4">IF(AND(I3="Frecuente", J3&gt;100, H3&lt;50), "Cliente Prioritario", "Cliente General")</f>
        <v>Cliente General</v>
      </c>
    </row>
    <row r="4" spans="1:13" ht="42" customHeight="1">
      <c r="A4" s="1">
        <v>3</v>
      </c>
      <c r="B4" s="1" t="s">
        <v>21</v>
      </c>
      <c r="C4" s="1">
        <v>22</v>
      </c>
      <c r="D4" s="1" t="s">
        <v>14</v>
      </c>
      <c r="E4" s="4">
        <v>45189</v>
      </c>
      <c r="F4" s="5">
        <v>15</v>
      </c>
      <c r="G4" s="5">
        <v>2300</v>
      </c>
      <c r="H4" s="1">
        <v>39</v>
      </c>
      <c r="I4" s="6" t="str">
        <f t="shared" si="0"/>
        <v>Frecuente</v>
      </c>
      <c r="J4" s="5">
        <f t="shared" si="1"/>
        <v>153.33333333333334</v>
      </c>
      <c r="K4" s="6" t="str">
        <f t="shared" si="2"/>
        <v>Cliente Premium</v>
      </c>
      <c r="L4" s="6" t="str">
        <f t="shared" si="3"/>
        <v>Cliente Joven</v>
      </c>
      <c r="M4" s="6" t="str">
        <f t="shared" si="4"/>
        <v>Cliente Prioritario</v>
      </c>
    </row>
    <row r="5" spans="1:13" ht="42" customHeight="1">
      <c r="A5" s="1">
        <v>4</v>
      </c>
      <c r="B5" s="1" t="s">
        <v>24</v>
      </c>
      <c r="C5" s="1">
        <v>40</v>
      </c>
      <c r="D5" s="1" t="s">
        <v>25</v>
      </c>
      <c r="E5" s="4">
        <v>45137</v>
      </c>
      <c r="F5" s="5">
        <v>5</v>
      </c>
      <c r="G5" s="5">
        <v>600</v>
      </c>
      <c r="H5" s="1">
        <v>90</v>
      </c>
      <c r="I5" s="6" t="str">
        <f t="shared" si="0"/>
        <v>Ocasional</v>
      </c>
      <c r="J5" s="5">
        <f t="shared" si="1"/>
        <v>120</v>
      </c>
      <c r="K5" s="6" t="str">
        <f t="shared" si="2"/>
        <v>Cliente Regular</v>
      </c>
      <c r="L5" s="6" t="str">
        <f t="shared" si="3"/>
        <v>Cliente Adulto</v>
      </c>
      <c r="M5" s="6" t="str">
        <f t="shared" si="4"/>
        <v>Cliente General</v>
      </c>
    </row>
    <row r="6" spans="1:13" ht="42" customHeight="1">
      <c r="A6" s="1">
        <v>5</v>
      </c>
      <c r="B6" s="1" t="s">
        <v>26</v>
      </c>
      <c r="C6" s="1">
        <v>29</v>
      </c>
      <c r="D6" s="1" t="s">
        <v>14</v>
      </c>
      <c r="E6" s="4">
        <v>45204</v>
      </c>
      <c r="F6" s="5">
        <v>20</v>
      </c>
      <c r="G6" s="5">
        <v>3000</v>
      </c>
      <c r="H6" s="1">
        <v>24</v>
      </c>
      <c r="I6" s="6" t="str">
        <f t="shared" si="0"/>
        <v>Frecuente</v>
      </c>
      <c r="J6" s="5">
        <f t="shared" si="1"/>
        <v>150</v>
      </c>
      <c r="K6" s="6" t="str">
        <f t="shared" si="2"/>
        <v>Cliente Regular</v>
      </c>
      <c r="L6" s="6" t="str">
        <f t="shared" si="3"/>
        <v>Cliente Joven</v>
      </c>
      <c r="M6" s="6" t="str">
        <f t="shared" si="4"/>
        <v>Cliente Prioritario</v>
      </c>
    </row>
    <row r="7" spans="1:13" ht="42" customHeight="1">
      <c r="A7" s="1">
        <v>6</v>
      </c>
      <c r="B7" s="1" t="s">
        <v>27</v>
      </c>
      <c r="C7" s="1">
        <v>33</v>
      </c>
      <c r="D7" s="1" t="s">
        <v>19</v>
      </c>
      <c r="E7" s="4">
        <v>45170</v>
      </c>
      <c r="F7" s="5">
        <v>10</v>
      </c>
      <c r="G7" s="5">
        <v>1200</v>
      </c>
      <c r="H7" s="1">
        <v>58</v>
      </c>
      <c r="I7" s="6" t="str">
        <f t="shared" si="0"/>
        <v>Frecuente</v>
      </c>
      <c r="J7" s="5">
        <f t="shared" si="1"/>
        <v>120</v>
      </c>
      <c r="K7" s="6" t="str">
        <f t="shared" si="2"/>
        <v>Cliente Regular</v>
      </c>
      <c r="L7" s="6" t="str">
        <f t="shared" si="3"/>
        <v>Cliente Adulto</v>
      </c>
      <c r="M7" s="6" t="str">
        <f t="shared" si="4"/>
        <v>Cliente General</v>
      </c>
    </row>
    <row r="8" spans="1:13" ht="42" customHeight="1">
      <c r="A8" s="1">
        <v>7</v>
      </c>
      <c r="B8" s="1" t="s">
        <v>28</v>
      </c>
      <c r="C8" s="1">
        <v>26</v>
      </c>
      <c r="D8" s="1" t="s">
        <v>25</v>
      </c>
      <c r="E8" s="4">
        <v>45184</v>
      </c>
      <c r="F8" s="5">
        <v>9</v>
      </c>
      <c r="G8" s="5">
        <v>950</v>
      </c>
      <c r="H8" s="1">
        <v>44</v>
      </c>
      <c r="I8" s="6" t="str">
        <f t="shared" si="0"/>
        <v>Frecuente</v>
      </c>
      <c r="J8" s="5">
        <f t="shared" si="1"/>
        <v>105.55555555555556</v>
      </c>
      <c r="K8" s="6" t="str">
        <f t="shared" si="2"/>
        <v>Cliente Regular</v>
      </c>
      <c r="L8" s="6" t="str">
        <f t="shared" si="3"/>
        <v>Cliente Joven</v>
      </c>
      <c r="M8" s="6" t="str">
        <f t="shared" si="4"/>
        <v>Cliente Prioritario</v>
      </c>
    </row>
  </sheetData>
  <conditionalFormatting sqref="I2:I8">
    <cfRule type="containsText" dxfId="2" priority="2" operator="containsText" text="Ocasional">
      <formula>NOT(ISERROR(SEARCH("Ocasional",I2)))</formula>
    </cfRule>
    <cfRule type="containsText" dxfId="1" priority="3" operator="containsText" text="Frecuente">
      <formula>NOT(ISERROR(SEARCH("Frecuente",I2)))</formula>
    </cfRule>
  </conditionalFormatting>
  <conditionalFormatting sqref="K2:K8">
    <cfRule type="containsText" dxfId="0" priority="1" operator="containsText" text="Cliente Premium">
      <formula>NOT(ISERROR(SEARCH("Cliente Premium",K2)))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45D48-5E80-41CB-BC00-89E1535A1AB7}">
  <sheetPr>
    <tabColor theme="4"/>
  </sheetPr>
  <dimension ref="A2:C12"/>
  <sheetViews>
    <sheetView workbookViewId="0">
      <selection activeCell="B23" sqref="B23"/>
    </sheetView>
  </sheetViews>
  <sheetFormatPr baseColWidth="10" defaultRowHeight="14.4"/>
  <cols>
    <col min="1" max="1" width="21.88671875" bestFit="1" customWidth="1"/>
    <col min="2" max="2" width="16.33203125" bestFit="1" customWidth="1"/>
    <col min="3" max="3" width="16.21875" bestFit="1" customWidth="1"/>
  </cols>
  <sheetData>
    <row r="2" spans="1:3">
      <c r="A2" s="8" t="s">
        <v>11</v>
      </c>
      <c r="B2" s="8" t="s">
        <v>1</v>
      </c>
      <c r="C2" t="s">
        <v>29</v>
      </c>
    </row>
    <row r="3" spans="1:3">
      <c r="A3" t="s">
        <v>20</v>
      </c>
      <c r="B3" t="s">
        <v>24</v>
      </c>
      <c r="C3" s="7">
        <v>40</v>
      </c>
    </row>
    <row r="4" spans="1:3">
      <c r="B4" t="s">
        <v>18</v>
      </c>
      <c r="C4" s="7">
        <v>35</v>
      </c>
    </row>
    <row r="5" spans="1:3">
      <c r="B5" t="s">
        <v>27</v>
      </c>
      <c r="C5" s="7">
        <v>33</v>
      </c>
    </row>
    <row r="6" spans="1:3">
      <c r="A6" t="s">
        <v>31</v>
      </c>
      <c r="C6" s="7">
        <v>36</v>
      </c>
    </row>
    <row r="7" spans="1:3">
      <c r="A7" t="s">
        <v>16</v>
      </c>
      <c r="B7" t="s">
        <v>26</v>
      </c>
      <c r="C7" s="7">
        <v>29</v>
      </c>
    </row>
    <row r="8" spans="1:3">
      <c r="B8" t="s">
        <v>13</v>
      </c>
      <c r="C8" s="7">
        <v>28</v>
      </c>
    </row>
    <row r="9" spans="1:3">
      <c r="B9" t="s">
        <v>28</v>
      </c>
      <c r="C9" s="7">
        <v>26</v>
      </c>
    </row>
    <row r="10" spans="1:3">
      <c r="B10" t="s">
        <v>21</v>
      </c>
      <c r="C10" s="7">
        <v>22</v>
      </c>
    </row>
    <row r="11" spans="1:3">
      <c r="A11" t="s">
        <v>32</v>
      </c>
      <c r="C11" s="7">
        <v>26.25</v>
      </c>
    </row>
    <row r="12" spans="1:3">
      <c r="A12" t="s">
        <v>30</v>
      </c>
      <c r="C12" s="7">
        <v>30.428571428571427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2A2A6-385A-474D-94FC-9504F0C038EF}">
  <sheetPr>
    <tabColor theme="8"/>
  </sheetPr>
  <dimension ref="A2:E6"/>
  <sheetViews>
    <sheetView workbookViewId="0">
      <selection activeCell="E2" sqref="E2"/>
    </sheetView>
  </sheetViews>
  <sheetFormatPr baseColWidth="10" defaultRowHeight="14.4"/>
  <cols>
    <col min="1" max="1" width="18" bestFit="1" customWidth="1"/>
    <col min="2" max="5" width="12" bestFit="1" customWidth="1"/>
  </cols>
  <sheetData>
    <row r="2" spans="1:5">
      <c r="A2" s="8" t="s">
        <v>29</v>
      </c>
      <c r="B2" s="8" t="s">
        <v>3</v>
      </c>
    </row>
    <row r="3" spans="1:5">
      <c r="A3" s="8" t="s">
        <v>12</v>
      </c>
      <c r="B3" t="s">
        <v>14</v>
      </c>
      <c r="C3" t="s">
        <v>19</v>
      </c>
      <c r="D3" t="s">
        <v>25</v>
      </c>
      <c r="E3" t="s">
        <v>30</v>
      </c>
    </row>
    <row r="4" spans="1:5">
      <c r="A4" t="s">
        <v>17</v>
      </c>
      <c r="B4" s="7"/>
      <c r="C4" s="7">
        <v>34</v>
      </c>
      <c r="D4" s="7">
        <v>40</v>
      </c>
      <c r="E4" s="7">
        <v>36</v>
      </c>
    </row>
    <row r="5" spans="1:5">
      <c r="A5" t="s">
        <v>23</v>
      </c>
      <c r="B5" s="7">
        <v>26.333333333333332</v>
      </c>
      <c r="C5" s="7"/>
      <c r="D5" s="7">
        <v>26</v>
      </c>
      <c r="E5" s="7">
        <v>26.25</v>
      </c>
    </row>
    <row r="6" spans="1:5">
      <c r="A6" t="s">
        <v>30</v>
      </c>
      <c r="B6" s="7">
        <v>26.333333333333332</v>
      </c>
      <c r="C6" s="7">
        <v>34</v>
      </c>
      <c r="D6" s="7">
        <v>33</v>
      </c>
      <c r="E6" s="7">
        <v>30.428571428571427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E96E-179C-4EA3-A668-6FA0448E5BE1}">
  <sheetPr>
    <tabColor theme="5"/>
  </sheetPr>
  <dimension ref="A2:B5"/>
  <sheetViews>
    <sheetView workbookViewId="0">
      <selection activeCell="B8" sqref="B8"/>
    </sheetView>
  </sheetViews>
  <sheetFormatPr baseColWidth="10" defaultRowHeight="14.4"/>
  <cols>
    <col min="1" max="1" width="31.21875" bestFit="1" customWidth="1"/>
    <col min="2" max="2" width="21.77734375" bestFit="1" customWidth="1"/>
  </cols>
  <sheetData>
    <row r="2" spans="1:2">
      <c r="A2" s="8" t="s">
        <v>10</v>
      </c>
      <c r="B2" t="s">
        <v>33</v>
      </c>
    </row>
    <row r="3" spans="1:2">
      <c r="A3" t="s">
        <v>15</v>
      </c>
      <c r="B3" s="7">
        <v>319</v>
      </c>
    </row>
    <row r="4" spans="1:2">
      <c r="A4" t="s">
        <v>22</v>
      </c>
      <c r="B4" s="7">
        <v>39</v>
      </c>
    </row>
    <row r="5" spans="1:2">
      <c r="A5" t="s">
        <v>30</v>
      </c>
      <c r="B5" s="7">
        <v>358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70F79-52B7-4A0C-B931-795782EC68BC}">
  <sheetPr>
    <tabColor theme="6"/>
  </sheetPr>
  <dimension ref="A2:B6"/>
  <sheetViews>
    <sheetView workbookViewId="0">
      <selection activeCell="P15" sqref="P15"/>
    </sheetView>
  </sheetViews>
  <sheetFormatPr baseColWidth="10" defaultRowHeight="14.4"/>
  <cols>
    <col min="1" max="1" width="11.6640625" bestFit="1" customWidth="1"/>
    <col min="2" max="2" width="20.109375" bestFit="1" customWidth="1"/>
  </cols>
  <sheetData>
    <row r="2" spans="1:2">
      <c r="A2" s="8" t="s">
        <v>3</v>
      </c>
      <c r="B2" t="s">
        <v>34</v>
      </c>
    </row>
    <row r="3" spans="1:2">
      <c r="A3" t="s">
        <v>14</v>
      </c>
      <c r="B3" s="9">
        <v>6800</v>
      </c>
    </row>
    <row r="4" spans="1:2">
      <c r="A4" t="s">
        <v>19</v>
      </c>
      <c r="B4" s="9">
        <v>2200</v>
      </c>
    </row>
    <row r="5" spans="1:2">
      <c r="A5" t="s">
        <v>25</v>
      </c>
      <c r="B5" s="9">
        <v>1550</v>
      </c>
    </row>
    <row r="6" spans="1:2">
      <c r="A6" t="s">
        <v>30</v>
      </c>
      <c r="B6" s="9">
        <v>10550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GUÍA</vt:lpstr>
      <vt:lpstr>BASE DE DATOS</vt:lpstr>
      <vt:lpstr>TD</vt:lpstr>
      <vt:lpstr>RFM</vt:lpstr>
      <vt:lpstr>GASTO PROMEDIO</vt:lpstr>
      <vt:lpstr>DEMOGRÁFICO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ExcelFull Curso Online</dc:creator>
  <cp:lastModifiedBy>ExcelFull Curso Online</cp:lastModifiedBy>
  <dcterms:created xsi:type="dcterms:W3CDTF">2024-10-29T12:13:18Z</dcterms:created>
  <dcterms:modified xsi:type="dcterms:W3CDTF">2024-10-29T13:41:56Z</dcterms:modified>
</cp:coreProperties>
</file>